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etus\Control_cuota\2022\5_PUBLICADOS\2022 Archivos Web\42_Semana_24_Noviembre_al_01_Diciembre 2022\"/>
    </mc:Choice>
  </mc:AlternateContent>
  <bookViews>
    <workbookView xWindow="105" yWindow="135" windowWidth="10215" windowHeight="10815" tabRatio="617" activeTab="2"/>
  </bookViews>
  <sheets>
    <sheet name="Resumen_año_22" sheetId="3" r:id="rId1"/>
    <sheet name="Hoja1" sheetId="8" state="hidden" r:id="rId2"/>
    <sheet name="SARDINA AUSTRAL" sheetId="1" r:id="rId3"/>
    <sheet name="Remanente Sardina austral" sheetId="9" r:id="rId4"/>
    <sheet name="Investigación " sheetId="6" r:id="rId5"/>
    <sheet name="Consumo Humano " sheetId="7" r:id="rId6"/>
    <sheet name="Sardinaaustralweb" sheetId="5" r:id="rId7"/>
  </sheets>
  <definedNames>
    <definedName name="_xlnm._FilterDatabase" localSheetId="2" hidden="1">'SARDINA AUSTRAL'!$E$7:$O$24</definedName>
    <definedName name="_xlnm._FilterDatabase" localSheetId="6" hidden="1">Sardinaaustralweb!$A$1:$O$16</definedName>
  </definedNames>
  <calcPr calcId="162913"/>
</workbook>
</file>

<file path=xl/calcChain.xml><?xml version="1.0" encoding="utf-8"?>
<calcChain xmlns="http://schemas.openxmlformats.org/spreadsheetml/2006/main">
  <c r="G9" i="1" l="1"/>
  <c r="G8" i="1"/>
  <c r="G12" i="1" l="1"/>
  <c r="E8" i="3" l="1"/>
  <c r="E7" i="3"/>
  <c r="G11" i="1"/>
  <c r="G16" i="1" l="1"/>
  <c r="N15" i="5"/>
  <c r="K15" i="5"/>
  <c r="I15" i="5"/>
  <c r="H15" i="5"/>
  <c r="N13" i="5"/>
  <c r="I13" i="5"/>
  <c r="H13" i="5"/>
  <c r="N12" i="5"/>
  <c r="I12" i="5"/>
  <c r="H12" i="5"/>
  <c r="E12" i="5"/>
  <c r="N11" i="5"/>
  <c r="H11" i="5"/>
  <c r="N10" i="5"/>
  <c r="H10" i="5"/>
  <c r="N9" i="5"/>
  <c r="M9" i="5"/>
  <c r="H9" i="5"/>
  <c r="N8" i="5"/>
  <c r="H8" i="5"/>
  <c r="N7" i="5"/>
  <c r="I7" i="5"/>
  <c r="H7" i="5"/>
  <c r="N6" i="5"/>
  <c r="H6" i="5"/>
  <c r="N5" i="5"/>
  <c r="H5" i="5"/>
  <c r="K5" i="5" l="1"/>
  <c r="K10" i="5"/>
  <c r="K6" i="5"/>
  <c r="K2" i="5"/>
  <c r="K13" i="5"/>
  <c r="K9" i="5"/>
  <c r="K11" i="5"/>
  <c r="K7" i="5"/>
  <c r="K3" i="5"/>
  <c r="K12" i="5"/>
  <c r="K8" i="5"/>
  <c r="N4" i="5"/>
  <c r="K4" i="5"/>
  <c r="H4" i="5"/>
  <c r="N3" i="5"/>
  <c r="H3" i="5"/>
  <c r="N2" i="5"/>
  <c r="I2" i="5"/>
  <c r="H2" i="5"/>
  <c r="G20" i="6"/>
  <c r="F20" i="6"/>
  <c r="G19" i="6"/>
  <c r="F19" i="6"/>
  <c r="G18" i="6"/>
  <c r="F18" i="6"/>
  <c r="F13" i="6"/>
  <c r="E13" i="6"/>
  <c r="E12" i="6" l="1"/>
  <c r="F12" i="6" s="1"/>
  <c r="D5" i="6"/>
  <c r="F17" i="9" l="1"/>
  <c r="E17" i="9"/>
  <c r="H16" i="9"/>
  <c r="G16" i="9"/>
  <c r="H15" i="9"/>
  <c r="G15" i="9"/>
  <c r="H14" i="9"/>
  <c r="G14" i="9"/>
  <c r="H13" i="9"/>
  <c r="G13" i="9"/>
  <c r="H12" i="9"/>
  <c r="G12" i="9"/>
  <c r="H11" i="9"/>
  <c r="G11" i="9"/>
  <c r="H10" i="9"/>
  <c r="G10" i="9"/>
  <c r="H9" i="9"/>
  <c r="G9" i="9"/>
  <c r="H8" i="9"/>
  <c r="G8" i="9"/>
  <c r="H7" i="9"/>
  <c r="G7" i="9"/>
  <c r="H6" i="9"/>
  <c r="G6" i="9"/>
  <c r="B3" i="9"/>
  <c r="H36" i="1"/>
  <c r="G36" i="1"/>
  <c r="J35" i="1"/>
  <c r="G17" i="9" l="1"/>
  <c r="H17" i="9"/>
  <c r="I35" i="1"/>
  <c r="J34" i="1"/>
  <c r="I34" i="1"/>
  <c r="J33" i="1"/>
  <c r="I33" i="1"/>
  <c r="J32" i="1"/>
  <c r="I32" i="1"/>
  <c r="J31" i="1" l="1"/>
  <c r="I31" i="1"/>
  <c r="J30" i="1" l="1"/>
  <c r="I30" i="1"/>
  <c r="P22" i="1"/>
  <c r="N22" i="1"/>
  <c r="O22" i="1" s="1"/>
  <c r="J16" i="5" s="1"/>
  <c r="I16" i="5" s="1"/>
  <c r="H16" i="5" s="1"/>
  <c r="M22" i="1"/>
  <c r="H22" i="1"/>
  <c r="J15" i="5" s="1"/>
  <c r="J22" i="1" l="1"/>
  <c r="L15" i="5" s="1"/>
  <c r="K22" i="1"/>
  <c r="M15" i="5" s="1"/>
  <c r="R22" i="1"/>
  <c r="M16" i="5" s="1"/>
  <c r="Q22" i="1"/>
  <c r="L16" i="5" s="1"/>
  <c r="K16" i="5" s="1"/>
  <c r="I19" i="1"/>
  <c r="K14" i="5" s="1"/>
  <c r="M19" i="1" l="1"/>
  <c r="F19" i="1"/>
  <c r="P18" i="1"/>
  <c r="N18" i="1"/>
  <c r="O18" i="1" s="1"/>
  <c r="M18" i="1"/>
  <c r="H18" i="1"/>
  <c r="J13" i="5" s="1"/>
  <c r="P17" i="1"/>
  <c r="O17" i="1"/>
  <c r="N17" i="1"/>
  <c r="M17" i="1"/>
  <c r="H17" i="1"/>
  <c r="K17" i="1" s="1"/>
  <c r="M12" i="5" s="1"/>
  <c r="P16" i="1"/>
  <c r="M16" i="1"/>
  <c r="H16" i="1"/>
  <c r="J11" i="5" s="1"/>
  <c r="N16" i="1"/>
  <c r="O16" i="1" s="1"/>
  <c r="P15" i="1"/>
  <c r="M15" i="1"/>
  <c r="R17" i="1" l="1"/>
  <c r="Q17" i="1" s="1"/>
  <c r="J17" i="1"/>
  <c r="L12" i="5" s="1"/>
  <c r="J18" i="1"/>
  <c r="L13" i="5" s="1"/>
  <c r="K18" i="1"/>
  <c r="M13" i="5" s="1"/>
  <c r="Q16" i="1"/>
  <c r="K16" i="1"/>
  <c r="M11" i="5" s="1"/>
  <c r="J16" i="1"/>
  <c r="L11" i="5" s="1"/>
  <c r="Q18" i="1"/>
  <c r="R16" i="1"/>
  <c r="J12" i="5"/>
  <c r="R18" i="1"/>
  <c r="H14" i="5"/>
  <c r="I11" i="5"/>
  <c r="G15" i="1"/>
  <c r="P14" i="1"/>
  <c r="M14" i="1"/>
  <c r="H14" i="1"/>
  <c r="J9" i="5" s="1"/>
  <c r="G14" i="1"/>
  <c r="I9" i="5" s="1"/>
  <c r="N14" i="1" l="1"/>
  <c r="I10" i="5"/>
  <c r="N15" i="1"/>
  <c r="O15" i="1" s="1"/>
  <c r="H15" i="1"/>
  <c r="O14" i="1"/>
  <c r="Q14" i="1" s="1"/>
  <c r="J14" i="1"/>
  <c r="L9" i="5" s="1"/>
  <c r="P13" i="1"/>
  <c r="M13" i="1"/>
  <c r="G13" i="1"/>
  <c r="I8" i="5" s="1"/>
  <c r="P12" i="1"/>
  <c r="N12" i="1"/>
  <c r="M12" i="1"/>
  <c r="H12" i="1"/>
  <c r="J7" i="5" s="1"/>
  <c r="P11" i="1"/>
  <c r="N11" i="1"/>
  <c r="M11" i="1"/>
  <c r="H11" i="1"/>
  <c r="J6" i="5" s="1"/>
  <c r="I6" i="5"/>
  <c r="P10" i="1"/>
  <c r="M10" i="1"/>
  <c r="G10" i="1"/>
  <c r="I5" i="5" s="1"/>
  <c r="P9" i="1"/>
  <c r="M9" i="1"/>
  <c r="P8" i="1"/>
  <c r="K12" i="1" l="1"/>
  <c r="M7" i="5" s="1"/>
  <c r="J11" i="1"/>
  <c r="L6" i="5" s="1"/>
  <c r="N13" i="1"/>
  <c r="Q15" i="1"/>
  <c r="R15" i="1"/>
  <c r="H10" i="1"/>
  <c r="N10" i="1"/>
  <c r="O10" i="1" s="1"/>
  <c r="R10" i="1" s="1"/>
  <c r="Q10" i="1" s="1"/>
  <c r="J12" i="1"/>
  <c r="L7" i="5" s="1"/>
  <c r="I4" i="5"/>
  <c r="O13" i="1"/>
  <c r="Q13" i="1" s="1"/>
  <c r="R13" i="1"/>
  <c r="J10" i="5"/>
  <c r="J15" i="1"/>
  <c r="K15" i="1"/>
  <c r="M10" i="5" s="1"/>
  <c r="H9" i="1"/>
  <c r="N9" i="1"/>
  <c r="O9" i="1" s="1"/>
  <c r="K11" i="1"/>
  <c r="M6" i="5" s="1"/>
  <c r="O12" i="1"/>
  <c r="H13" i="1"/>
  <c r="O11" i="1"/>
  <c r="R11" i="1" s="1"/>
  <c r="N8" i="1"/>
  <c r="M8" i="1"/>
  <c r="H8" i="1"/>
  <c r="J3" i="5" s="1"/>
  <c r="P7" i="1"/>
  <c r="P19" i="1" s="1"/>
  <c r="N7" i="1"/>
  <c r="M7" i="1"/>
  <c r="O7" i="1" s="1"/>
  <c r="J7" i="1"/>
  <c r="L2" i="5" s="1"/>
  <c r="H7" i="1"/>
  <c r="Q11" i="1" l="1"/>
  <c r="L10" i="5"/>
  <c r="Q9" i="1"/>
  <c r="R9" i="1"/>
  <c r="Q12" i="1"/>
  <c r="R12" i="1"/>
  <c r="I3" i="5"/>
  <c r="G19" i="1"/>
  <c r="I14" i="5" s="1"/>
  <c r="J8" i="5"/>
  <c r="J13" i="1"/>
  <c r="J4" i="5"/>
  <c r="K9" i="1"/>
  <c r="M4" i="5" s="1"/>
  <c r="J9" i="1"/>
  <c r="J2" i="5"/>
  <c r="H19" i="1"/>
  <c r="J5" i="5"/>
  <c r="J10" i="1"/>
  <c r="L5" i="5" s="1"/>
  <c r="K10" i="1"/>
  <c r="M5" i="5" s="1"/>
  <c r="O8" i="1"/>
  <c r="R7" i="1"/>
  <c r="Q7" i="1" s="1"/>
  <c r="K8" i="1"/>
  <c r="M3" i="5" s="1"/>
  <c r="K7" i="1"/>
  <c r="M2" i="5" s="1"/>
  <c r="J8" i="1"/>
  <c r="L3" i="5" s="1"/>
  <c r="K13" i="1"/>
  <c r="M8" i="5" s="1"/>
  <c r="B3" i="1"/>
  <c r="K36" i="8"/>
  <c r="L8" i="5" l="1"/>
  <c r="L4" i="5"/>
  <c r="J19" i="1"/>
  <c r="Q8" i="1"/>
  <c r="R8" i="1"/>
  <c r="J14" i="5"/>
  <c r="K19" i="1"/>
  <c r="O19" i="1"/>
  <c r="O16" i="5"/>
  <c r="O15" i="5"/>
  <c r="O13" i="5"/>
  <c r="O9" i="5"/>
  <c r="O8" i="5"/>
  <c r="O12" i="5"/>
  <c r="O11" i="5"/>
  <c r="O7" i="5"/>
  <c r="O6" i="5"/>
  <c r="O14" i="5"/>
  <c r="O10" i="5"/>
  <c r="O5" i="5"/>
  <c r="O3" i="5"/>
  <c r="O4" i="5"/>
  <c r="O2" i="5"/>
  <c r="J36" i="8"/>
  <c r="I35" i="8"/>
  <c r="G35" i="8"/>
  <c r="F35" i="8"/>
  <c r="I34" i="8"/>
  <c r="G34" i="8"/>
  <c r="F34" i="8"/>
  <c r="I33" i="8"/>
  <c r="G33" i="8"/>
  <c r="F33" i="8"/>
  <c r="I32" i="8"/>
  <c r="G32" i="8"/>
  <c r="F32" i="8"/>
  <c r="I31" i="8"/>
  <c r="G31" i="8"/>
  <c r="F31" i="8"/>
  <c r="I30" i="8"/>
  <c r="G30" i="8"/>
  <c r="F30" i="8"/>
  <c r="I29" i="8"/>
  <c r="G29" i="8"/>
  <c r="F29" i="8"/>
  <c r="I28" i="8"/>
  <c r="G28" i="8"/>
  <c r="F28" i="8"/>
  <c r="I27" i="8"/>
  <c r="G27" i="8"/>
  <c r="F27" i="8"/>
  <c r="I26" i="8"/>
  <c r="G26" i="8"/>
  <c r="F26" i="8"/>
  <c r="I25" i="8"/>
  <c r="G25" i="8"/>
  <c r="F25" i="8"/>
  <c r="H30" i="8" l="1"/>
  <c r="J30" i="8" s="1"/>
  <c r="H26" i="8"/>
  <c r="Q19" i="1"/>
  <c r="R19" i="1"/>
  <c r="H31" i="8"/>
  <c r="J31" i="8" s="1"/>
  <c r="H35" i="8"/>
  <c r="J35" i="8" s="1"/>
  <c r="H25" i="8"/>
  <c r="K25" i="8" s="1"/>
  <c r="J25" i="8" s="1"/>
  <c r="H27" i="8"/>
  <c r="J27" i="8" s="1"/>
  <c r="H32" i="8"/>
  <c r="J32" i="8" s="1"/>
  <c r="M14" i="5"/>
  <c r="L14" i="5" s="1"/>
  <c r="J26" i="8"/>
  <c r="K27" i="8"/>
  <c r="H29" i="8"/>
  <c r="H34" i="8"/>
  <c r="K26" i="8"/>
  <c r="H28" i="8"/>
  <c r="K30" i="8"/>
  <c r="H33" i="8"/>
  <c r="K35" i="8" l="1"/>
  <c r="K32" i="8"/>
  <c r="K28" i="8"/>
  <c r="J28" i="8"/>
  <c r="J29" i="8"/>
  <c r="K29" i="8"/>
  <c r="J33" i="8"/>
  <c r="K33" i="8"/>
  <c r="J34" i="8"/>
  <c r="K34" i="8"/>
  <c r="I24" i="8"/>
  <c r="I37" i="8" l="1"/>
  <c r="G24" i="8"/>
  <c r="G37" i="8" s="1"/>
  <c r="F24" i="8" l="1"/>
  <c r="F37" i="8" l="1"/>
  <c r="H37" i="8" s="1"/>
  <c r="K37" i="8" s="1"/>
  <c r="J37" i="8" s="1"/>
  <c r="H24" i="8"/>
  <c r="J24" i="8" l="1"/>
  <c r="K24" i="8"/>
  <c r="E20" i="8"/>
  <c r="H19" i="8" l="1"/>
  <c r="F19" i="8"/>
  <c r="F18" i="8"/>
  <c r="H17" i="8"/>
  <c r="F17" i="8"/>
  <c r="G19" i="8" l="1"/>
  <c r="I19" i="8" s="1"/>
  <c r="G17" i="8"/>
  <c r="I17" i="8" l="1"/>
  <c r="J17" i="8"/>
  <c r="J19" i="8"/>
  <c r="E11" i="8" l="1"/>
  <c r="G10" i="8" l="1"/>
  <c r="G9" i="8"/>
  <c r="G8" i="8"/>
  <c r="G7" i="8"/>
  <c r="F15" i="3" l="1"/>
  <c r="H15" i="3" s="1"/>
  <c r="D14" i="3"/>
  <c r="I13" i="3" s="1"/>
  <c r="H13" i="3"/>
  <c r="G13" i="3"/>
  <c r="D13" i="3"/>
  <c r="F13" i="3" s="1"/>
  <c r="I12" i="3"/>
  <c r="H12" i="3" s="1"/>
  <c r="G12" i="3"/>
  <c r="H16" i="8" s="1"/>
  <c r="F14" i="3" l="1"/>
  <c r="H14" i="3" s="1"/>
  <c r="F12" i="3"/>
  <c r="E12" i="3"/>
  <c r="F16" i="8" s="1"/>
  <c r="G16" i="8" s="1"/>
  <c r="I16" i="8" s="1"/>
  <c r="D12" i="3"/>
  <c r="I11" i="3"/>
  <c r="F11" i="3"/>
  <c r="H11" i="3" s="1"/>
  <c r="G10" i="3"/>
  <c r="D10" i="3"/>
  <c r="I9" i="3" s="1"/>
  <c r="H9" i="3"/>
  <c r="J16" i="8" l="1"/>
  <c r="F10" i="3"/>
  <c r="G9" i="3"/>
  <c r="D9" i="3"/>
  <c r="F9" i="3" s="1"/>
  <c r="H10" i="3" l="1"/>
  <c r="I10" i="3"/>
  <c r="G8" i="3"/>
  <c r="H7" i="3"/>
  <c r="F8" i="3" l="1"/>
  <c r="H8" i="3" s="1"/>
  <c r="I8" i="3"/>
  <c r="G7" i="3"/>
  <c r="F7" i="3"/>
  <c r="F16" i="3" s="1"/>
  <c r="H15" i="8" l="1"/>
  <c r="G16" i="3"/>
  <c r="I7" i="3"/>
  <c r="E16" i="3"/>
  <c r="H7" i="8" l="1"/>
  <c r="D7" i="3"/>
  <c r="D16" i="3" s="1"/>
  <c r="F15" i="8"/>
  <c r="F20" i="8" s="1"/>
  <c r="G15" i="8" l="1"/>
  <c r="I15" i="8" s="1"/>
  <c r="I7" i="8"/>
  <c r="J7" i="8"/>
  <c r="H8" i="8"/>
  <c r="J8" i="8" s="1"/>
  <c r="H9" i="8"/>
  <c r="H11" i="8" s="1"/>
  <c r="J11" i="8" s="1"/>
  <c r="H18" i="8"/>
  <c r="H10" i="8" s="1"/>
  <c r="G11" i="8"/>
  <c r="H20" i="8"/>
  <c r="G18" i="8"/>
  <c r="I18" i="8" s="1"/>
  <c r="G20" i="8"/>
  <c r="I20" i="8" l="1"/>
  <c r="J15" i="8"/>
  <c r="I8" i="8"/>
  <c r="I11" i="8"/>
  <c r="I10" i="8"/>
  <c r="J10" i="8"/>
  <c r="J18" i="8"/>
  <c r="J9" i="8"/>
  <c r="I9" i="8"/>
  <c r="J20" i="8"/>
</calcChain>
</file>

<file path=xl/comments1.xml><?xml version="1.0" encoding="utf-8"?>
<comments xmlns="http://schemas.openxmlformats.org/spreadsheetml/2006/main">
  <authors>
    <author>nperez</author>
    <author>SBENALCAZAR</author>
    <author>CARLOS FELIPE VALDIVIA PINO</author>
  </authors>
  <commentList>
    <comment ref="G8" authorId="0" shapeId="0">
      <text>
        <r>
          <rPr>
            <b/>
            <sz val="9"/>
            <color indexed="81"/>
            <rFont val="Tahoma"/>
            <charset val="1"/>
          </rPr>
          <t>nperez:</t>
        </r>
        <r>
          <rPr>
            <sz val="9"/>
            <color indexed="81"/>
            <rFont val="Tahoma"/>
            <charset val="1"/>
          </rPr>
          <t xml:space="preserve">
Res 719-22 Cede -300 ton hacia STI PECERCAL RSU 10.01.0948.
RES N°30 CEDE -275 TON hacia  ASOGPESCA ANCUD A.G.</t>
        </r>
      </text>
    </comment>
    <comment ref="G9" authorId="1" shapeId="0">
      <text>
        <r>
          <rPr>
            <b/>
            <sz val="9"/>
            <color indexed="81"/>
            <rFont val="Tahoma"/>
            <family val="2"/>
          </rPr>
          <t>SBENALCAZAR:</t>
        </r>
        <r>
          <rPr>
            <sz val="9"/>
            <color indexed="81"/>
            <rFont val="Tahoma"/>
            <family val="2"/>
          </rPr>
          <t xml:space="preserve">
RES 03-2022 CESIÓN DE 432 TONELADAS A FAVOR DE ASOGFER A.G. RAG 320-10 POR STI CAMINO CHINQUIHUE, RSU 10.01.094
RES 13-22 INCREMENTO DE 65,295 TON A FAVOR DE ASOGFER A.G. PROVENIENTES DE ESTRELLA DEL SUR CALBUCO.
RES N°31/2022 INCREMENTO DE 70 TONELADAS A FAVOR DE ASOGFER A.G PROVENIENTE DE AQUEPESCA 270-10.
RES N°33/2022 CEDE 77 TONELADAS A FAVOR DE  ASOGFER.</t>
        </r>
      </text>
    </comment>
    <comment ref="G10" authorId="0" shapeId="0">
      <text>
        <r>
          <rPr>
            <b/>
            <sz val="9"/>
            <color indexed="81"/>
            <rFont val="Tahoma"/>
            <charset val="1"/>
          </rPr>
          <t>nperez:</t>
        </r>
        <r>
          <rPr>
            <sz val="9"/>
            <color indexed="81"/>
            <rFont val="Tahoma"/>
            <charset val="1"/>
          </rPr>
          <t xml:space="preserve">
Res 18-22 Cede -400 ton hacia Org ASOGPESCA ANCUD 4266.
RES N°33/2022 INCREMENTA 77 TON DESDE AGARMAR.
</t>
        </r>
      </text>
    </comment>
    <comment ref="G11" authorId="1" shapeId="0">
      <text>
        <r>
          <rPr>
            <b/>
            <sz val="9"/>
            <color indexed="81"/>
            <rFont val="Tahoma"/>
            <family val="2"/>
          </rPr>
          <t>SBENALCAZAR:</t>
        </r>
        <r>
          <rPr>
            <sz val="9"/>
            <color indexed="81"/>
            <rFont val="Tahoma"/>
            <family val="2"/>
          </rPr>
          <t xml:space="preserve">
Res 02-22 Incremento de 180 ton desde STI CAMINO CHINQUIHUE, RSU 10.01.0942
Res 05-22 Incremento de 600 ton desde AQUEPESCA A.G. 270-10
Res 09-22 Cede -1 ton hacia Emb JUANITA (0,5 TON)(RPA: 913350) Y NEGRITO (0,5 TON)(RPA: 963572)
Res 710-22 Incremento de 69 ton desde STI CAMINO CHINQUIHUE, RSU 10.01.0942
Res 18-22 Incremento de 400 ton desde PESCA AUSTRAL AG 326-10
Res.17-2022  Incremento de 50 ton desde  STI  PROVEEDORES MARITIMOS DE QUILLAIPE.
Res ex 28 Quillaipe  Incremento 100 tn s.austral desde  Asogpesca Ancud A.G
Res ex 30 Incremento 235 toneladas desde AGARMAR A.G156-10.</t>
        </r>
      </text>
    </comment>
    <comment ref="G12" authorId="1" shapeId="0">
      <text>
        <r>
          <rPr>
            <b/>
            <sz val="9"/>
            <color indexed="81"/>
            <rFont val="Tahoma"/>
            <family val="2"/>
          </rPr>
          <t>SBENALCAZAR:</t>
        </r>
        <r>
          <rPr>
            <sz val="9"/>
            <color indexed="81"/>
            <rFont val="Tahoma"/>
            <family val="2"/>
          </rPr>
          <t xml:space="preserve">
RES 05-2022 CESIÓN DE 600 TONELADAS A FAVOR DE ASOGPESCA ANCUD 4266
RES N°31 CESIÓN DE 70 TONELADAS A FAVOR DE ASOGFER A.G</t>
        </r>
      </text>
    </comment>
    <comment ref="G13" authorId="1" shapeId="0">
      <text>
        <r>
          <rPr>
            <b/>
            <sz val="9"/>
            <color indexed="81"/>
            <rFont val="Tahoma"/>
            <family val="2"/>
          </rPr>
          <t>SBENALCAZAR:</t>
        </r>
        <r>
          <rPr>
            <sz val="9"/>
            <color indexed="81"/>
            <rFont val="Tahoma"/>
            <family val="2"/>
          </rPr>
          <t xml:space="preserve">
Res 02-22 Cede -180 ton hacia ASOGPESCA ANCUD 4266
Res 03-22 Cede -432 ton hacia ASOGFER A.G. 310-10
Res 04-22 Cede -180 ton hacia STI PECERCAL RSU 10.01.0948
Res 14-22 Cede -133 ton hacia Emb JOSE I (RPA: 698828)
Res 710-22 Cede -69 ton hacia ASOGPESCA ANCUD 4266 </t>
        </r>
      </text>
    </comment>
    <comment ref="G14" authorId="2" shapeId="0">
      <text>
        <r>
          <rPr>
            <b/>
            <sz val="9"/>
            <color indexed="81"/>
            <rFont val="Tahoma"/>
            <family val="2"/>
          </rPr>
          <t>CARLOS FELIPE VALDIVIA PINO:</t>
        </r>
        <r>
          <rPr>
            <sz val="9"/>
            <color indexed="81"/>
            <rFont val="Tahoma"/>
            <family val="2"/>
          </rPr>
          <t xml:space="preserve">
RES 13-2022 CESIÓN DE 68,295 TONELADAS A FAVOR DE ASOGFER A.G. (RUT: 65067479-0) POR ESTRELLA DEL SUR CALBUCO (R.S.U. 10010571) </t>
        </r>
      </text>
    </comment>
    <comment ref="L14" authorId="0" shapeId="0">
      <text>
        <r>
          <rPr>
            <b/>
            <sz val="9"/>
            <color indexed="81"/>
            <rFont val="Tahoma"/>
            <charset val="1"/>
          </rPr>
          <t>nperez:</t>
        </r>
        <r>
          <rPr>
            <sz val="9"/>
            <color indexed="81"/>
            <rFont val="Tahoma"/>
            <charset val="1"/>
          </rPr>
          <t xml:space="preserve">
Res 159-22 Cierre cuota.</t>
        </r>
      </text>
    </comment>
    <comment ref="G15" authorId="1" shapeId="0">
      <text>
        <r>
          <rPr>
            <b/>
            <sz val="9"/>
            <color indexed="81"/>
            <rFont val="Tahoma"/>
            <family val="2"/>
          </rPr>
          <t>SBENALCAZAR:</t>
        </r>
        <r>
          <rPr>
            <sz val="9"/>
            <color indexed="81"/>
            <rFont val="Tahoma"/>
            <family val="2"/>
          </rPr>
          <t xml:space="preserve">
Res 04-22 Incremento de 180 ton desde STI CAMINO CHINQUIHUE, RSU 10.01.094.
Res 07-22 Cede -350 ton hacia Emb JOSE 1 (RPA: 698828).
Res 12-22 Cede -90 ton hacia Emb JOSE I (RPA: 698828). 
Res 703-22 Cede -150 ton hacia Emb JOSE I (RPA: 698828).
Res 719-22 Incremento de 300 ton desde AG AGARMAR RAG 156-10.
Res 19-22 Incremento de 50 ton desde Quillaipe 10.01.0835 X. </t>
        </r>
      </text>
    </comment>
    <comment ref="G16" authorId="0" shapeId="0">
      <text>
        <r>
          <rPr>
            <b/>
            <sz val="9"/>
            <color indexed="81"/>
            <rFont val="Tahoma"/>
            <charset val="1"/>
          </rPr>
          <t>nperez:</t>
        </r>
        <r>
          <rPr>
            <sz val="9"/>
            <color indexed="81"/>
            <rFont val="Tahoma"/>
            <charset val="1"/>
          </rPr>
          <t xml:space="preserve">
Res 19-22 Cede -50 ton hacia PECERCAL 10.01.0948 X.
Res ex 17 quillipe cede - 50 tn s.austral hacia asogpesca
Res ex 28 Quillaipe cede-100 tn s.austral a  Asogpesca Ancud A.G</t>
        </r>
      </text>
    </comment>
    <comment ref="L18" authorId="1" shapeId="0">
      <text>
        <r>
          <rPr>
            <b/>
            <sz val="9"/>
            <color indexed="81"/>
            <rFont val="Tahoma"/>
            <family val="2"/>
          </rPr>
          <t>SBENALCAZAR:</t>
        </r>
        <r>
          <rPr>
            <sz val="9"/>
            <color indexed="81"/>
            <rFont val="Tahoma"/>
            <family val="2"/>
          </rPr>
          <t xml:space="preserve">
CIERRE RES 14-2022</t>
        </r>
      </text>
    </comment>
  </commentList>
</comments>
</file>

<file path=xl/sharedStrings.xml><?xml version="1.0" encoding="utf-8"?>
<sst xmlns="http://schemas.openxmlformats.org/spreadsheetml/2006/main" count="387" uniqueCount="158">
  <si>
    <t>Región</t>
  </si>
  <si>
    <t>Fraccion/Asignatario</t>
  </si>
  <si>
    <t>UPT/ROA/RPA</t>
  </si>
  <si>
    <t>Periodo</t>
  </si>
  <si>
    <t>Cuota asignada</t>
  </si>
  <si>
    <t>Movimientos</t>
  </si>
  <si>
    <t>Cuota Efectiva</t>
  </si>
  <si>
    <t>Captura</t>
  </si>
  <si>
    <t>Saldo</t>
  </si>
  <si>
    <t>Consumo</t>
  </si>
  <si>
    <t>CUOTA INVESTIGACION</t>
  </si>
  <si>
    <t>CUOTA CONSUMO HUMANO</t>
  </si>
  <si>
    <t>FAUNA ACOMPAÑANTE</t>
  </si>
  <si>
    <t>ARMAR A.G. RAG 320-10</t>
  </si>
  <si>
    <t>AGARMAR  RAG 156-10</t>
  </si>
  <si>
    <t>PESCA AUSTRAL AG 326-10</t>
  </si>
  <si>
    <t>AQUEPESCA. AG 270-10</t>
  </si>
  <si>
    <t>STI CAMINO CHINQUIHUE , RSU 10.01.0942</t>
  </si>
  <si>
    <t xml:space="preserve">STI. " ESTRELLA DEL SUR DE CALBUCO" RSU10010571 </t>
  </si>
  <si>
    <t xml:space="preserve">STI PECERCAL RSU 10.01.0948 </t>
  </si>
  <si>
    <t>STI PROVEEDORES MARITIMOS DE QUILLAIPE RSU 10.01.0835</t>
  </si>
  <si>
    <t>BOLSON RESIDUAL</t>
  </si>
  <si>
    <t>TOTAL OBJETIVO XI REGION</t>
  </si>
  <si>
    <t>U Pesquería</t>
  </si>
  <si>
    <t xml:space="preserve">Fracionamientos </t>
  </si>
  <si>
    <t>Cuota anual asignada</t>
  </si>
  <si>
    <t>Consumo %</t>
  </si>
  <si>
    <t>Objetivo X</t>
  </si>
  <si>
    <t>Sardina Austral X Region</t>
  </si>
  <si>
    <t>Sardina Austral XI Region</t>
  </si>
  <si>
    <t>Objetivo XI</t>
  </si>
  <si>
    <t>recurso</t>
  </si>
  <si>
    <t>zona</t>
  </si>
  <si>
    <t>tipo_asignatario</t>
  </si>
  <si>
    <t>organizacion_titular_area</t>
  </si>
  <si>
    <t>periodo_inicio</t>
  </si>
  <si>
    <t>periodo_final</t>
  </si>
  <si>
    <t>cuota</t>
  </si>
  <si>
    <t>cesiones_descuentos</t>
  </si>
  <si>
    <t>cuota_efectiva</t>
  </si>
  <si>
    <t>desembarque</t>
  </si>
  <si>
    <t>saldo</t>
  </si>
  <si>
    <t>saldo_porcentaje</t>
  </si>
  <si>
    <t>cierre</t>
  </si>
  <si>
    <t>SARDINA AUSTRAL</t>
  </si>
  <si>
    <t>X</t>
  </si>
  <si>
    <t>ORGANIZACION</t>
  </si>
  <si>
    <t>ARMADORES ARTESANALES DE CALBUCO ARMAR AG. RAG 320-10</t>
  </si>
  <si>
    <t>ENERO</t>
  </si>
  <si>
    <t>OCTUBRE</t>
  </si>
  <si>
    <t xml:space="preserve">DICIEMBRE </t>
  </si>
  <si>
    <t>AG DE ARMADORES DE LA DECIMA REFGION   RAG 156-10</t>
  </si>
  <si>
    <t>AG DE ARMADORES ARTESANALES ASOGFER AG. RAG 310-10</t>
  </si>
  <si>
    <t>AG DE ARMADORES ARTESANALES PESCA AUSTRAL  RAG 326-10</t>
  </si>
  <si>
    <t xml:space="preserve"> AG DE ARMADORES Y PESCADORES CERQUEROS ARTESANALES DE ANCUD ASOGPESCA ANCUD AG  RAG 4266</t>
  </si>
  <si>
    <t>AG DE PRODUCTORES PELAGICOS ARMADORES ARTESANALES DE LA CALETA DE QUELLON DECIMA REGION AQUEPESCA AG 270-10</t>
  </si>
  <si>
    <t>STI  PESCADORES ARTESANALES ARMADORES BUZOS ALGUEROS BENTONICOS DEMERSALES PELAGICOS RECOLECTORES DE ORILLA Y OFICIOS CONEXOS DE LA CALETA PESQUERA CAMINO CHINQUIHUE RSU 10010942</t>
  </si>
  <si>
    <t>STI ARMADORES ARTESANALES DEMERSALES Y RAMOS AFINES  ESTRELLA SUR DE CALBUCO RSU 10010571</t>
  </si>
  <si>
    <t xml:space="preserve">STI  PESCADORES ARTEANALES ARMADORES ARTESANALES Y RAMOS AFINES DE LA COMUNA DE CALBUCO PECERCAL RSU 10010948 </t>
  </si>
  <si>
    <t>STI  PESCADORES ARTESANALES RECOLECTORES DE ORILLA BOLINCHEROS Y RAMOS SIMILARES PROVEEDORES MARITIMOS DE QUILLAIPE RSU 10010835</t>
  </si>
  <si>
    <t>RESIDUAL BOLSON</t>
  </si>
  <si>
    <t>TOTAL ASIGNATARIO REGION</t>
  </si>
  <si>
    <t>XI</t>
  </si>
  <si>
    <t>REGION</t>
  </si>
  <si>
    <t xml:space="preserve">ARTESANAL XI </t>
  </si>
  <si>
    <t>unidad</t>
  </si>
  <si>
    <t>preliminar</t>
  </si>
  <si>
    <t>SARDINA AUSTRAL  X-XI</t>
  </si>
  <si>
    <t>-</t>
  </si>
  <si>
    <t xml:space="preserve">Cuota Asignada Total </t>
  </si>
  <si>
    <t xml:space="preserve">Movimioentos </t>
  </si>
  <si>
    <t xml:space="preserve">Captura </t>
  </si>
  <si>
    <t xml:space="preserve">Saldo </t>
  </si>
  <si>
    <t>% Consumido</t>
  </si>
  <si>
    <t>STI. Pescadores artesanales, recolectires de orilla buzos mariscadores, bolincheros, acuicultores y ramos similares "ILUSION DEL MAR" RSU 10.01.0876</t>
  </si>
  <si>
    <t xml:space="preserve">Cierre </t>
  </si>
  <si>
    <t>Cierre</t>
  </si>
  <si>
    <t xml:space="preserve">Sardina Austral Region de Los Lagos </t>
  </si>
  <si>
    <t>Aysén</t>
  </si>
  <si>
    <t>LOS LAGOS</t>
  </si>
  <si>
    <t xml:space="preserve">AYSÉN </t>
  </si>
  <si>
    <t>CONSUMO HUMANO (1%)</t>
  </si>
  <si>
    <t>ASOGFER AG- 310-10</t>
  </si>
  <si>
    <t xml:space="preserve">Movimientos </t>
  </si>
  <si>
    <t>Información preliminar</t>
  </si>
  <si>
    <t>% Consumo</t>
  </si>
  <si>
    <t>año</t>
  </si>
  <si>
    <t>mensaje</t>
  </si>
  <si>
    <t>Cuota Asignada</t>
  </si>
  <si>
    <t>Movimiento</t>
  </si>
  <si>
    <t xml:space="preserve">% Consumido </t>
  </si>
  <si>
    <t>Fraccion Artesanal Objetivo</t>
  </si>
  <si>
    <t>Fauna acompañante</t>
  </si>
  <si>
    <t>Consumo Humano</t>
  </si>
  <si>
    <t>Investigación</t>
  </si>
  <si>
    <t xml:space="preserve">Total </t>
  </si>
  <si>
    <t>Artesanal X</t>
  </si>
  <si>
    <t>Artesanal XI</t>
  </si>
  <si>
    <t xml:space="preserve">Fauna acompañante </t>
  </si>
  <si>
    <t xml:space="preserve">Unidad de pesquería </t>
  </si>
  <si>
    <t xml:space="preserve"> Asignatario LTP</t>
  </si>
  <si>
    <t xml:space="preserve">Cuota Total </t>
  </si>
  <si>
    <t>Total LTP</t>
  </si>
  <si>
    <t>Sardina Austral Region de Los Lagos</t>
  </si>
  <si>
    <t>Armadores Artesanales de Calbuco ARMAR A.G., RAG 320-10</t>
  </si>
  <si>
    <t>Asociación Gremial Armadores Artesanales de la Décima Región RAG 156-10</t>
  </si>
  <si>
    <t>Asociación Gremial Armadores Artesanales ASOGFER AG- ASOGFE AG RAG 310-10</t>
  </si>
  <si>
    <t>Asociación Gremial de Armadores Artesanales Pesca Austral A.G. - PESCA AUSTRAL A.G. RAG 326-10</t>
  </si>
  <si>
    <t>Asociación Gremial de Armadores y Pescadores Cerqueros Artesanales de Ancud- ASOGPESCA ANCUD A.G. RAG 4266</t>
  </si>
  <si>
    <t>Asociación Gremial de Productores Pelágicos, Armadores  Artesanales de la Caleta de Quellón Décima Región- AQUEPESCA A.G. RAG 270-10</t>
  </si>
  <si>
    <t>STI Pescadores Artesanales, Armadores, Buzos, Algueros, Bentónicos, Demersales, Pelágicos,  Recolectores de Orilla y Oficios Conexos de la caleta pesquera, camino Chinquihue, RSU 10010942</t>
  </si>
  <si>
    <t>STI. Pescadores Armadores Artesanales Demersales y Ramos Afines" ESTRELLA DEL SUR DE CALBUCO" RSU 10010571</t>
  </si>
  <si>
    <t>STI. Pescadores Artesanales, Armadores Artesanales y Ramos Afines de la comuna de Calbuco   PECERCAL RSU 10.01.0948</t>
  </si>
  <si>
    <t>STI. Pescadores Artesanales, Recolectores de Orilla, Bolincheros y Ramos Similares  PROVEEDORES MARITIMOS DE QUILLAIPE RSU 10.01.0835</t>
  </si>
  <si>
    <t>Bolson Residual</t>
  </si>
  <si>
    <t xml:space="preserve">Cesiones individuales </t>
  </si>
  <si>
    <t>CONSUMO HUMANO  REGIÓN DE LOS LAGOS</t>
  </si>
  <si>
    <t xml:space="preserve">CONSUMO HUMANO REGIÓN DE AYSÉN </t>
  </si>
  <si>
    <t>ASOGPESCA  ANCUD 4266</t>
  </si>
  <si>
    <t>Embarcacíon</t>
  </si>
  <si>
    <t>Cuota</t>
  </si>
  <si>
    <t>captura</t>
  </si>
  <si>
    <t xml:space="preserve">Cesiones Individuales. </t>
  </si>
  <si>
    <t>Res</t>
  </si>
  <si>
    <t>Embarcación</t>
  </si>
  <si>
    <t>N° Res</t>
  </si>
  <si>
    <t>Folio DEXE 202000102-20</t>
  </si>
  <si>
    <t xml:space="preserve">Región </t>
  </si>
  <si>
    <t>Asignatario</t>
  </si>
  <si>
    <t>Captura (T)</t>
  </si>
  <si>
    <t>Saldo (T)</t>
  </si>
  <si>
    <t>Ene-Dic</t>
  </si>
  <si>
    <t>RESUMEN CONTROL DE CUOTA SARDINA AUSTRAL X-XI_2022</t>
  </si>
  <si>
    <t xml:space="preserve"> </t>
  </si>
  <si>
    <t>Cuota Remanente 2021 (T)</t>
  </si>
  <si>
    <t>CONTROL DE CUOTA REMANENTE SARDINA AUSTRAL ARTESANAL 2022</t>
  </si>
  <si>
    <t>INVESTIGACIÓN 2022</t>
  </si>
  <si>
    <t xml:space="preserve">                     CONTROL DE CUOTA  SARDINA AUSTRAL X Y XI REGIONES AÑO 2022</t>
  </si>
  <si>
    <t>RES 07-22</t>
  </si>
  <si>
    <t>RPA</t>
  </si>
  <si>
    <t>RES 09-22</t>
  </si>
  <si>
    <t>JUANITA</t>
  </si>
  <si>
    <t>NEGRITO</t>
  </si>
  <si>
    <t>REGION DE LOS LAGOS</t>
  </si>
  <si>
    <t>05-02-2022 - 06-05-2022</t>
  </si>
  <si>
    <t>TOTAL</t>
  </si>
  <si>
    <t>JOSE I</t>
  </si>
  <si>
    <t>x</t>
  </si>
  <si>
    <t>Cesiones Individuales</t>
  </si>
  <si>
    <t>RES 14-22</t>
  </si>
  <si>
    <t xml:space="preserve">RES 12-22 </t>
  </si>
  <si>
    <t>RES 703-22</t>
  </si>
  <si>
    <t>Don Oscar</t>
  </si>
  <si>
    <t>Los Lagos</t>
  </si>
  <si>
    <t>Santa Maria A</t>
  </si>
  <si>
    <t>Pilfican III</t>
  </si>
  <si>
    <t>Pilfican IV</t>
  </si>
  <si>
    <t>ASOGPESCA ANCUD 4266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</si>
</sst>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quot;$&quot;\ * #,##0.00_-;\-&quot;$&quot;\ * #,##0.00_-;_-&quot;$&quot;\ * &quot;-&quot;??_-;_-@_-"/>
    <numFmt numFmtId="165" formatCode="_-* #,##0.00_-;\-* #,##0.00_-;_-* &quot;-&quot;??_-;_-@_-"/>
    <numFmt numFmtId="166" formatCode="[$-F800]dddd\,\ mmmm\ dd\,\ yyyy"/>
    <numFmt numFmtId="167" formatCode="0.00_ ;\-0.00\ "/>
    <numFmt numFmtId="168" formatCode="0.000"/>
    <numFmt numFmtId="169" formatCode="_-* #,##0.00\ _p_t_a_-;\-* #,##0.00\ _p_t_a_-;_-* \-??\ _p_t_a_-;_-@_-"/>
    <numFmt numFmtId="170" formatCode="yyyy/mm/dd;@"/>
    <numFmt numFmtId="171" formatCode="0.000%"/>
    <numFmt numFmtId="172" formatCode="0.00_ ;[Red]\-0.00\ "/>
  </numFmts>
  <fonts count="54">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6"/>
      <color rgb="FF002060"/>
      <name val="Calibri"/>
      <family val="2"/>
      <scheme val="minor"/>
    </font>
    <font>
      <sz val="14"/>
      <color theme="1"/>
      <name val="Calibri"/>
      <family val="2"/>
      <scheme val="minor"/>
    </font>
    <font>
      <b/>
      <sz val="14"/>
      <name val="Calibri"/>
      <family val="2"/>
      <scheme val="minor"/>
    </font>
    <font>
      <b/>
      <sz val="14"/>
      <color theme="1"/>
      <name val="Calibri"/>
      <family val="2"/>
      <scheme val="minor"/>
    </font>
    <font>
      <sz val="10"/>
      <name val="Calibri"/>
      <family val="2"/>
      <scheme val="minor"/>
    </font>
    <font>
      <b/>
      <sz val="10"/>
      <color theme="1"/>
      <name val="Calibri"/>
      <family val="2"/>
      <scheme val="minor"/>
    </font>
    <font>
      <sz val="10"/>
      <color theme="1"/>
      <name val="Calibri"/>
      <family val="2"/>
      <scheme val="minor"/>
    </font>
    <font>
      <sz val="11"/>
      <name val="Calibri"/>
      <family val="2"/>
      <scheme val="minor"/>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u/>
      <sz val="6.25"/>
      <color theme="10"/>
      <name val="Calibri"/>
      <family val="2"/>
    </font>
    <font>
      <u/>
      <sz val="11"/>
      <color theme="10"/>
      <name val="Calibri"/>
      <family val="2"/>
    </font>
    <font>
      <u/>
      <sz val="7"/>
      <color theme="10"/>
      <name val="Arial"/>
      <family val="2"/>
    </font>
    <font>
      <sz val="11"/>
      <color indexed="20"/>
      <name val="Calibri"/>
      <family val="2"/>
    </font>
    <font>
      <sz val="10"/>
      <name val="Arial"/>
      <family val="2"/>
    </font>
    <font>
      <sz val="11"/>
      <color indexed="60"/>
      <name val="Calibri"/>
      <family val="2"/>
    </font>
    <font>
      <sz val="11"/>
      <color indexed="8"/>
      <name val="Calibri"/>
      <family val="2"/>
      <scheme val="minor"/>
    </font>
    <font>
      <sz val="11"/>
      <color theme="1"/>
      <name val="gobCL"/>
      <family val="2"/>
    </font>
    <font>
      <sz val="11"/>
      <color rgb="FF000000"/>
      <name val="Calibri"/>
      <family val="2"/>
    </font>
    <font>
      <sz val="10"/>
      <color theme="1"/>
      <name val="gobCL"/>
      <family val="2"/>
    </font>
    <font>
      <sz val="10"/>
      <name val="Verdana"/>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8"/>
      <color indexed="56"/>
      <name val="Cambria"/>
      <family val="2"/>
    </font>
    <font>
      <b/>
      <sz val="13"/>
      <color indexed="56"/>
      <name val="Calibri"/>
      <family val="2"/>
    </font>
    <font>
      <b/>
      <sz val="11"/>
      <color indexed="8"/>
      <name val="Calibri"/>
      <family val="2"/>
    </font>
    <font>
      <b/>
      <sz val="16"/>
      <color theme="0"/>
      <name val="Calibri"/>
      <family val="2"/>
      <scheme val="minor"/>
    </font>
    <font>
      <b/>
      <sz val="14"/>
      <color theme="0"/>
      <name val="Calibri"/>
      <family val="2"/>
      <scheme val="minor"/>
    </font>
    <font>
      <b/>
      <sz val="10"/>
      <color theme="0"/>
      <name val="Calibri"/>
      <family val="2"/>
      <scheme val="minor"/>
    </font>
    <font>
      <b/>
      <sz val="20"/>
      <color theme="1"/>
      <name val="Calibri"/>
      <family val="2"/>
      <scheme val="minor"/>
    </font>
    <font>
      <b/>
      <sz val="12"/>
      <color theme="1"/>
      <name val="Calibri"/>
      <family val="2"/>
      <scheme val="minor"/>
    </font>
    <font>
      <b/>
      <sz val="14"/>
      <color rgb="FF002060"/>
      <name val="Calibri"/>
      <family val="2"/>
      <scheme val="minor"/>
    </font>
    <font>
      <b/>
      <sz val="12"/>
      <color rgb="FF002060"/>
      <name val="Calibri"/>
      <family val="2"/>
      <scheme val="minor"/>
    </font>
    <font>
      <b/>
      <sz val="11"/>
      <name val="Calibri"/>
      <family val="2"/>
      <scheme val="minor"/>
    </font>
    <font>
      <b/>
      <sz val="11"/>
      <name val="Calibri"/>
      <family val="2"/>
    </font>
    <font>
      <sz val="8"/>
      <name val="Calibri"/>
      <family val="2"/>
      <scheme val="minor"/>
    </font>
    <font>
      <sz val="9"/>
      <color indexed="81"/>
      <name val="Tahoma"/>
      <family val="2"/>
    </font>
    <font>
      <b/>
      <sz val="9"/>
      <color indexed="81"/>
      <name val="Tahoma"/>
      <family val="2"/>
    </font>
    <font>
      <sz val="9"/>
      <name val="Calibri"/>
      <family val="2"/>
      <scheme val="minor"/>
    </font>
    <font>
      <sz val="10"/>
      <color theme="1"/>
      <name val="Arial"/>
      <family val="2"/>
    </font>
    <font>
      <sz val="9"/>
      <color indexed="81"/>
      <name val="Tahoma"/>
      <charset val="1"/>
    </font>
    <font>
      <b/>
      <sz val="9"/>
      <color indexed="81"/>
      <name val="Tahoma"/>
      <charset val="1"/>
    </font>
  </fonts>
  <fills count="43">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
      <patternFill patternType="solid">
        <fgColor rgb="FF0070C0"/>
        <bgColor indexed="64"/>
      </patternFill>
    </fill>
    <fill>
      <patternFill patternType="solid">
        <fgColor rgb="FF00B0F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F7FCFF"/>
        <bgColor indexed="64"/>
      </patternFill>
    </fill>
    <fill>
      <patternFill patternType="solid">
        <fgColor rgb="FFEFEFFF"/>
        <bgColor indexed="64"/>
      </patternFill>
    </fill>
    <fill>
      <patternFill patternType="solid">
        <fgColor theme="3" tint="0.39997558519241921"/>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8" tint="0.39997558519241921"/>
        <bgColor indexed="64"/>
      </patternFill>
    </fill>
    <fill>
      <patternFill patternType="solid">
        <fgColor rgb="FFD8C5FF"/>
        <bgColor indexed="64"/>
      </patternFill>
    </fill>
    <fill>
      <patternFill patternType="solid">
        <fgColor rgb="FFFFFFCC"/>
        <bgColor indexed="64"/>
      </patternFill>
    </fill>
    <fill>
      <patternFill patternType="solid">
        <fgColor theme="4" tint="0.59999389629810485"/>
        <bgColor auto="1"/>
      </patternFill>
    </fill>
    <fill>
      <patternFill patternType="solid">
        <fgColor theme="4" tint="0.59999389629810485"/>
        <bgColor indexed="64"/>
      </patternFill>
    </fill>
    <fill>
      <patternFill patternType="solid">
        <fgColor rgb="FFFFFF00"/>
        <bgColor indexed="64"/>
      </patternFill>
    </fill>
  </fills>
  <borders count="63">
    <border>
      <left/>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thin">
        <color indexed="64"/>
      </top>
      <bottom/>
      <diagonal/>
    </border>
    <border>
      <left/>
      <right style="thin">
        <color indexed="64"/>
      </right>
      <top style="medium">
        <color indexed="64"/>
      </top>
      <bottom/>
      <diagonal/>
    </border>
    <border>
      <left style="thin">
        <color auto="1"/>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right style="medium">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thin">
        <color auto="1"/>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style="thin">
        <color auto="1"/>
      </top>
      <bottom/>
      <diagonal/>
    </border>
  </borders>
  <cellStyleXfs count="42071">
    <xf numFmtId="0" fontId="0" fillId="0" borderId="0"/>
    <xf numFmtId="165" fontId="1" fillId="0" borderId="0" applyFont="0" applyFill="0" applyBorder="0" applyAlignment="0" applyProtection="0"/>
    <xf numFmtId="9" fontId="1" fillId="0" borderId="0" applyFont="0" applyFill="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5" fillId="23" borderId="28" applyNumberFormat="0" applyAlignment="0" applyProtection="0"/>
    <xf numFmtId="0" fontId="16" fillId="24" borderId="29" applyNumberFormat="0" applyAlignment="0" applyProtection="0"/>
    <xf numFmtId="0" fontId="16" fillId="24" borderId="29" applyNumberFormat="0" applyAlignment="0" applyProtection="0"/>
    <xf numFmtId="0" fontId="16" fillId="24" borderId="29" applyNumberFormat="0" applyAlignment="0" applyProtection="0"/>
    <xf numFmtId="0" fontId="16" fillId="24" borderId="29" applyNumberFormat="0" applyAlignment="0" applyProtection="0"/>
    <xf numFmtId="0" fontId="16" fillId="24" borderId="29" applyNumberFormat="0" applyAlignment="0" applyProtection="0"/>
    <xf numFmtId="0" fontId="16" fillId="24" borderId="29" applyNumberFormat="0" applyAlignment="0" applyProtection="0"/>
    <xf numFmtId="0" fontId="16" fillId="24" borderId="29" applyNumberFormat="0" applyAlignment="0" applyProtection="0"/>
    <xf numFmtId="0" fontId="16" fillId="24" borderId="29" applyNumberFormat="0" applyAlignment="0" applyProtection="0"/>
    <xf numFmtId="0" fontId="16" fillId="24" borderId="29" applyNumberFormat="0" applyAlignment="0" applyProtection="0"/>
    <xf numFmtId="0" fontId="16" fillId="24" borderId="29" applyNumberFormat="0" applyAlignment="0" applyProtection="0"/>
    <xf numFmtId="0" fontId="17" fillId="0" borderId="30" applyNumberFormat="0" applyFill="0" applyAlignment="0" applyProtection="0"/>
    <xf numFmtId="0" fontId="17" fillId="0" borderId="30" applyNumberFormat="0" applyFill="0" applyAlignment="0" applyProtection="0"/>
    <xf numFmtId="0" fontId="17" fillId="0" borderId="30" applyNumberFormat="0" applyFill="0" applyAlignment="0" applyProtection="0"/>
    <xf numFmtId="0" fontId="17" fillId="0" borderId="30" applyNumberFormat="0" applyFill="0" applyAlignment="0" applyProtection="0"/>
    <xf numFmtId="0" fontId="17" fillId="0" borderId="30" applyNumberFormat="0" applyFill="0" applyAlignment="0" applyProtection="0"/>
    <xf numFmtId="0" fontId="17" fillId="0" borderId="30" applyNumberFormat="0" applyFill="0" applyAlignment="0" applyProtection="0"/>
    <xf numFmtId="0" fontId="17" fillId="0" borderId="30" applyNumberFormat="0" applyFill="0" applyAlignment="0" applyProtection="0"/>
    <xf numFmtId="0" fontId="17" fillId="0" borderId="30" applyNumberFormat="0" applyFill="0" applyAlignment="0" applyProtection="0"/>
    <xf numFmtId="0" fontId="17" fillId="0" borderId="30" applyNumberFormat="0" applyFill="0" applyAlignment="0" applyProtection="0"/>
    <xf numFmtId="0" fontId="17" fillId="0" borderId="30"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9" fillId="14" borderId="28" applyNumberFormat="0" applyAlignment="0" applyProtection="0"/>
    <xf numFmtId="0" fontId="12" fillId="0" borderId="0"/>
    <xf numFmtId="0" fontId="20"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9" fontId="24" fillId="0" borderId="0" applyFill="0" applyBorder="0" applyAlignment="0" applyProtection="0"/>
    <xf numFmtId="165"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6" fillId="0" borderId="0"/>
    <xf numFmtId="0" fontId="24" fillId="0" borderId="0"/>
    <xf numFmtId="0" fontId="24" fillId="0" borderId="0"/>
    <xf numFmtId="0" fontId="2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0" fontId="24" fillId="30" borderId="31" applyNumberFormat="0" applyFont="0" applyAlignment="0" applyProtection="0"/>
    <xf numFmtId="9" fontId="29" fillId="0" borderId="0" applyFont="0" applyFill="0" applyBorder="0" applyAlignment="0" applyProtection="0"/>
    <xf numFmtId="9" fontId="30"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1" fillId="23" borderId="32" applyNumberFormat="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4" fillId="0" borderId="33" applyNumberFormat="0" applyFill="0" applyAlignment="0" applyProtection="0"/>
    <xf numFmtId="0" fontId="34" fillId="0" borderId="33" applyNumberFormat="0" applyFill="0" applyAlignment="0" applyProtection="0"/>
    <xf numFmtId="0" fontId="34" fillId="0" borderId="33" applyNumberFormat="0" applyFill="0" applyAlignment="0" applyProtection="0"/>
    <xf numFmtId="0" fontId="34" fillId="0" borderId="33" applyNumberFormat="0" applyFill="0" applyAlignment="0" applyProtection="0"/>
    <xf numFmtId="0" fontId="34" fillId="0" borderId="33" applyNumberFormat="0" applyFill="0" applyAlignment="0" applyProtection="0"/>
    <xf numFmtId="0" fontId="34" fillId="0" borderId="33" applyNumberFormat="0" applyFill="0" applyAlignment="0" applyProtection="0"/>
    <xf numFmtId="0" fontId="34" fillId="0" borderId="33" applyNumberFormat="0" applyFill="0" applyAlignment="0" applyProtection="0"/>
    <xf numFmtId="0" fontId="34" fillId="0" borderId="33" applyNumberFormat="0" applyFill="0" applyAlignment="0" applyProtection="0"/>
    <xf numFmtId="0" fontId="34" fillId="0" borderId="33" applyNumberFormat="0" applyFill="0" applyAlignment="0" applyProtection="0"/>
    <xf numFmtId="0" fontId="34" fillId="0" borderId="33" applyNumberFormat="0" applyFill="0" applyAlignment="0" applyProtection="0"/>
    <xf numFmtId="0" fontId="35" fillId="0" borderId="0" applyNumberFormat="0" applyFill="0" applyBorder="0" applyAlignment="0" applyProtection="0"/>
    <xf numFmtId="0" fontId="36" fillId="0" borderId="34" applyNumberFormat="0" applyFill="0" applyAlignment="0" applyProtection="0"/>
    <xf numFmtId="0" fontId="36" fillId="0" borderId="34" applyNumberFormat="0" applyFill="0" applyAlignment="0" applyProtection="0"/>
    <xf numFmtId="0" fontId="36" fillId="0" borderId="34" applyNumberFormat="0" applyFill="0" applyAlignment="0" applyProtection="0"/>
    <xf numFmtId="0" fontId="36" fillId="0" borderId="34" applyNumberFormat="0" applyFill="0" applyAlignment="0" applyProtection="0"/>
    <xf numFmtId="0" fontId="36" fillId="0" borderId="34" applyNumberFormat="0" applyFill="0" applyAlignment="0" applyProtection="0"/>
    <xf numFmtId="0" fontId="36" fillId="0" borderId="34" applyNumberFormat="0" applyFill="0" applyAlignment="0" applyProtection="0"/>
    <xf numFmtId="0" fontId="36" fillId="0" borderId="34" applyNumberFormat="0" applyFill="0" applyAlignment="0" applyProtection="0"/>
    <xf numFmtId="0" fontId="36" fillId="0" borderId="34" applyNumberFormat="0" applyFill="0" applyAlignment="0" applyProtection="0"/>
    <xf numFmtId="0" fontId="36" fillId="0" borderId="34" applyNumberFormat="0" applyFill="0" applyAlignment="0" applyProtection="0"/>
    <xf numFmtId="0" fontId="36" fillId="0" borderId="34" applyNumberFormat="0" applyFill="0" applyAlignment="0" applyProtection="0"/>
    <xf numFmtId="0" fontId="18" fillId="0" borderId="35" applyNumberFormat="0" applyFill="0" applyAlignment="0" applyProtection="0"/>
    <xf numFmtId="0" fontId="18" fillId="0" borderId="35" applyNumberFormat="0" applyFill="0" applyAlignment="0" applyProtection="0"/>
    <xf numFmtId="0" fontId="18" fillId="0" borderId="35" applyNumberFormat="0" applyFill="0" applyAlignment="0" applyProtection="0"/>
    <xf numFmtId="0" fontId="18" fillId="0" borderId="35" applyNumberFormat="0" applyFill="0" applyAlignment="0" applyProtection="0"/>
    <xf numFmtId="0" fontId="18" fillId="0" borderId="35" applyNumberFormat="0" applyFill="0" applyAlignment="0" applyProtection="0"/>
    <xf numFmtId="0" fontId="18" fillId="0" borderId="35" applyNumberFormat="0" applyFill="0" applyAlignment="0" applyProtection="0"/>
    <xf numFmtId="0" fontId="18" fillId="0" borderId="35" applyNumberFormat="0" applyFill="0" applyAlignment="0" applyProtection="0"/>
    <xf numFmtId="0" fontId="18" fillId="0" borderId="35" applyNumberFormat="0" applyFill="0" applyAlignment="0" applyProtection="0"/>
    <xf numFmtId="0" fontId="18" fillId="0" borderId="35" applyNumberFormat="0" applyFill="0" applyAlignment="0" applyProtection="0"/>
    <xf numFmtId="0" fontId="18" fillId="0" borderId="35" applyNumberFormat="0" applyFill="0" applyAlignment="0" applyProtection="0"/>
    <xf numFmtId="0" fontId="18" fillId="0" borderId="35" applyNumberFormat="0" applyFill="0" applyAlignment="0" applyProtection="0"/>
    <xf numFmtId="0" fontId="18" fillId="0" borderId="35" applyNumberFormat="0" applyFill="0" applyAlignment="0" applyProtection="0"/>
    <xf numFmtId="0" fontId="18" fillId="0" borderId="35" applyNumberFormat="0" applyFill="0" applyAlignment="0" applyProtection="0"/>
    <xf numFmtId="0" fontId="18" fillId="0" borderId="35" applyNumberFormat="0" applyFill="0" applyAlignment="0" applyProtection="0"/>
    <xf numFmtId="0" fontId="18" fillId="0" borderId="35" applyNumberFormat="0" applyFill="0" applyAlignment="0" applyProtection="0"/>
    <xf numFmtId="0" fontId="18" fillId="0" borderId="35" applyNumberFormat="0" applyFill="0" applyAlignment="0" applyProtection="0"/>
    <xf numFmtId="0" fontId="18" fillId="0" borderId="35" applyNumberFormat="0" applyFill="0" applyAlignment="0" applyProtection="0"/>
    <xf numFmtId="0" fontId="18" fillId="0" borderId="35" applyNumberFormat="0" applyFill="0" applyAlignment="0" applyProtection="0"/>
    <xf numFmtId="0" fontId="18" fillId="0" borderId="35" applyNumberFormat="0" applyFill="0" applyAlignment="0" applyProtection="0"/>
    <xf numFmtId="0" fontId="18" fillId="0" borderId="35" applyNumberFormat="0" applyFill="0" applyAlignment="0" applyProtection="0"/>
    <xf numFmtId="0" fontId="18" fillId="0" borderId="35" applyNumberFormat="0" applyFill="0" applyAlignment="0" applyProtection="0"/>
    <xf numFmtId="0" fontId="18" fillId="0" borderId="35" applyNumberFormat="0" applyFill="0" applyAlignment="0" applyProtection="0"/>
    <xf numFmtId="0" fontId="18" fillId="0" borderId="35" applyNumberFormat="0" applyFill="0" applyAlignment="0" applyProtection="0"/>
    <xf numFmtId="0" fontId="18" fillId="0" borderId="35" applyNumberFormat="0" applyFill="0" applyAlignment="0" applyProtection="0"/>
    <xf numFmtId="0" fontId="18" fillId="0" borderId="35" applyNumberFormat="0" applyFill="0" applyAlignment="0" applyProtection="0"/>
    <xf numFmtId="0" fontId="18" fillId="0" borderId="35" applyNumberFormat="0" applyFill="0" applyAlignment="0" applyProtection="0"/>
    <xf numFmtId="0" fontId="18" fillId="0" borderId="35" applyNumberFormat="0" applyFill="0" applyAlignment="0" applyProtection="0"/>
    <xf numFmtId="0" fontId="18" fillId="0" borderId="35" applyNumberFormat="0" applyFill="0" applyAlignment="0" applyProtection="0"/>
    <xf numFmtId="0" fontId="18" fillId="0" borderId="35" applyNumberFormat="0" applyFill="0" applyAlignment="0" applyProtection="0"/>
    <xf numFmtId="0" fontId="18" fillId="0" borderId="35" applyNumberFormat="0" applyFill="0" applyAlignment="0" applyProtection="0"/>
    <xf numFmtId="0" fontId="18" fillId="0" borderId="35" applyNumberFormat="0" applyFill="0" applyAlignment="0" applyProtection="0"/>
    <xf numFmtId="0" fontId="18" fillId="0" borderId="35" applyNumberFormat="0" applyFill="0" applyAlignment="0" applyProtection="0"/>
    <xf numFmtId="0" fontId="18" fillId="0" borderId="35" applyNumberFormat="0" applyFill="0" applyAlignment="0" applyProtection="0"/>
    <xf numFmtId="0" fontId="18" fillId="0" borderId="35" applyNumberFormat="0" applyFill="0" applyAlignment="0" applyProtection="0"/>
    <xf numFmtId="0" fontId="18" fillId="0" borderId="35" applyNumberFormat="0" applyFill="0" applyAlignment="0" applyProtection="0"/>
    <xf numFmtId="0" fontId="18" fillId="0" borderId="35" applyNumberFormat="0" applyFill="0" applyAlignment="0" applyProtection="0"/>
    <xf numFmtId="0" fontId="18" fillId="0" borderId="35" applyNumberFormat="0" applyFill="0" applyAlignment="0" applyProtection="0"/>
    <xf numFmtId="0" fontId="18" fillId="0" borderId="35" applyNumberFormat="0" applyFill="0" applyAlignment="0" applyProtection="0"/>
    <xf numFmtId="0" fontId="18" fillId="0" borderId="35" applyNumberFormat="0" applyFill="0" applyAlignment="0" applyProtection="0"/>
    <xf numFmtId="0" fontId="18" fillId="0" borderId="35" applyNumberFormat="0" applyFill="0" applyAlignment="0" applyProtection="0"/>
    <xf numFmtId="0" fontId="18" fillId="0" borderId="35" applyNumberFormat="0" applyFill="0" applyAlignment="0" applyProtection="0"/>
    <xf numFmtId="0" fontId="18" fillId="0" borderId="35" applyNumberFormat="0" applyFill="0" applyAlignment="0" applyProtection="0"/>
    <xf numFmtId="0" fontId="18" fillId="0" borderId="35" applyNumberFormat="0" applyFill="0" applyAlignment="0" applyProtection="0"/>
    <xf numFmtId="0" fontId="18" fillId="0" borderId="35" applyNumberFormat="0" applyFill="0" applyAlignment="0" applyProtection="0"/>
    <xf numFmtId="0" fontId="18" fillId="0" borderId="35" applyNumberFormat="0" applyFill="0" applyAlignment="0" applyProtection="0"/>
    <xf numFmtId="0" fontId="18" fillId="0" borderId="35" applyNumberFormat="0" applyFill="0" applyAlignment="0" applyProtection="0"/>
    <xf numFmtId="0" fontId="18" fillId="0" borderId="35" applyNumberFormat="0" applyFill="0" applyAlignment="0" applyProtection="0"/>
    <xf numFmtId="0" fontId="18" fillId="0" borderId="35" applyNumberFormat="0" applyFill="0" applyAlignment="0" applyProtection="0"/>
    <xf numFmtId="0" fontId="18" fillId="0" borderId="35" applyNumberFormat="0" applyFill="0" applyAlignment="0" applyProtection="0"/>
    <xf numFmtId="0" fontId="18" fillId="0" borderId="35" applyNumberFormat="0" applyFill="0" applyAlignment="0" applyProtection="0"/>
    <xf numFmtId="0" fontId="18" fillId="0" borderId="35" applyNumberFormat="0" applyFill="0" applyAlignment="0" applyProtection="0"/>
    <xf numFmtId="0" fontId="18" fillId="0" borderId="35" applyNumberFormat="0" applyFill="0" applyAlignment="0" applyProtection="0"/>
    <xf numFmtId="0" fontId="18" fillId="0" borderId="35" applyNumberFormat="0" applyFill="0" applyAlignment="0" applyProtection="0"/>
    <xf numFmtId="0" fontId="18" fillId="0" borderId="35" applyNumberFormat="0" applyFill="0" applyAlignment="0" applyProtection="0"/>
    <xf numFmtId="0" fontId="18" fillId="0" borderId="35" applyNumberFormat="0" applyFill="0" applyAlignment="0" applyProtection="0"/>
    <xf numFmtId="0" fontId="18" fillId="0" borderId="35" applyNumberFormat="0" applyFill="0" applyAlignment="0" applyProtection="0"/>
    <xf numFmtId="0" fontId="18" fillId="0" borderId="35" applyNumberFormat="0" applyFill="0" applyAlignment="0" applyProtection="0"/>
    <xf numFmtId="0" fontId="18" fillId="0" borderId="35" applyNumberFormat="0" applyFill="0" applyAlignment="0" applyProtection="0"/>
    <xf numFmtId="0" fontId="18" fillId="0" borderId="35" applyNumberFormat="0" applyFill="0" applyAlignment="0" applyProtection="0"/>
    <xf numFmtId="0" fontId="18" fillId="0" borderId="35" applyNumberFormat="0" applyFill="0" applyAlignment="0" applyProtection="0"/>
    <xf numFmtId="0" fontId="18" fillId="0" borderId="35" applyNumberFormat="0" applyFill="0" applyAlignment="0" applyProtection="0"/>
    <xf numFmtId="0" fontId="18" fillId="0" borderId="35" applyNumberFormat="0" applyFill="0" applyAlignment="0" applyProtection="0"/>
    <xf numFmtId="0" fontId="18" fillId="0" borderId="35" applyNumberFormat="0" applyFill="0" applyAlignment="0" applyProtection="0"/>
    <xf numFmtId="0" fontId="18" fillId="0" borderId="35" applyNumberFormat="0" applyFill="0" applyAlignment="0" applyProtection="0"/>
    <xf numFmtId="0" fontId="18" fillId="0" borderId="35" applyNumberFormat="0" applyFill="0" applyAlignment="0" applyProtection="0"/>
    <xf numFmtId="0" fontId="18" fillId="0" borderId="35" applyNumberFormat="0" applyFill="0" applyAlignment="0" applyProtection="0"/>
    <xf numFmtId="0" fontId="18" fillId="0" borderId="35" applyNumberFormat="0" applyFill="0" applyAlignment="0" applyProtection="0"/>
    <xf numFmtId="0" fontId="18" fillId="0" borderId="35" applyNumberFormat="0" applyFill="0" applyAlignment="0" applyProtection="0"/>
    <xf numFmtId="0" fontId="18" fillId="0" borderId="35" applyNumberFormat="0" applyFill="0" applyAlignment="0" applyProtection="0"/>
    <xf numFmtId="0" fontId="18" fillId="0" borderId="35" applyNumberFormat="0" applyFill="0" applyAlignment="0" applyProtection="0"/>
    <xf numFmtId="0" fontId="18" fillId="0" borderId="35" applyNumberFormat="0" applyFill="0" applyAlignment="0" applyProtection="0"/>
    <xf numFmtId="0" fontId="18" fillId="0" borderId="35" applyNumberFormat="0" applyFill="0" applyAlignment="0" applyProtection="0"/>
    <xf numFmtId="0" fontId="18" fillId="0" borderId="35" applyNumberFormat="0" applyFill="0" applyAlignment="0" applyProtection="0"/>
    <xf numFmtId="0" fontId="18" fillId="0" borderId="35" applyNumberFormat="0" applyFill="0" applyAlignment="0" applyProtection="0"/>
    <xf numFmtId="0" fontId="18" fillId="0" borderId="35" applyNumberFormat="0" applyFill="0" applyAlignment="0" applyProtection="0"/>
    <xf numFmtId="0" fontId="18" fillId="0" borderId="35" applyNumberFormat="0" applyFill="0" applyAlignment="0" applyProtection="0"/>
    <xf numFmtId="0" fontId="18" fillId="0" borderId="35" applyNumberFormat="0" applyFill="0" applyAlignment="0" applyProtection="0"/>
    <xf numFmtId="0" fontId="18" fillId="0" borderId="35" applyNumberFormat="0" applyFill="0" applyAlignment="0" applyProtection="0"/>
    <xf numFmtId="0" fontId="18" fillId="0" borderId="35" applyNumberFormat="0" applyFill="0" applyAlignment="0" applyProtection="0"/>
    <xf numFmtId="0" fontId="18" fillId="0" borderId="35" applyNumberFormat="0" applyFill="0" applyAlignment="0" applyProtection="0"/>
    <xf numFmtId="0" fontId="18" fillId="0" borderId="35" applyNumberFormat="0" applyFill="0" applyAlignment="0" applyProtection="0"/>
    <xf numFmtId="0" fontId="18" fillId="0" borderId="35" applyNumberFormat="0" applyFill="0" applyAlignment="0" applyProtection="0"/>
    <xf numFmtId="0" fontId="18" fillId="0" borderId="35" applyNumberFormat="0" applyFill="0" applyAlignment="0" applyProtection="0"/>
    <xf numFmtId="0" fontId="18" fillId="0" borderId="35" applyNumberFormat="0" applyFill="0" applyAlignment="0" applyProtection="0"/>
    <xf numFmtId="0" fontId="18" fillId="0" borderId="35" applyNumberFormat="0" applyFill="0" applyAlignment="0" applyProtection="0"/>
    <xf numFmtId="0" fontId="18" fillId="0" borderId="35" applyNumberFormat="0" applyFill="0" applyAlignment="0" applyProtection="0"/>
    <xf numFmtId="0" fontId="18" fillId="0" borderId="35" applyNumberFormat="0" applyFill="0" applyAlignment="0" applyProtection="0"/>
    <xf numFmtId="0" fontId="18" fillId="0" borderId="35" applyNumberFormat="0" applyFill="0" applyAlignment="0" applyProtection="0"/>
    <xf numFmtId="0" fontId="18" fillId="0" borderId="35" applyNumberFormat="0" applyFill="0" applyAlignment="0" applyProtection="0"/>
    <xf numFmtId="0" fontId="18" fillId="0" borderId="35" applyNumberFormat="0" applyFill="0" applyAlignment="0" applyProtection="0"/>
    <xf numFmtId="0" fontId="18" fillId="0" borderId="35" applyNumberFormat="0" applyFill="0" applyAlignment="0" applyProtection="0"/>
    <xf numFmtId="0" fontId="18" fillId="0" borderId="35" applyNumberFormat="0" applyFill="0" applyAlignment="0" applyProtection="0"/>
    <xf numFmtId="0" fontId="18" fillId="0" borderId="35" applyNumberFormat="0" applyFill="0" applyAlignment="0" applyProtection="0"/>
    <xf numFmtId="0" fontId="18" fillId="0" borderId="35" applyNumberFormat="0" applyFill="0" applyAlignment="0" applyProtection="0"/>
    <xf numFmtId="0" fontId="18" fillId="0" borderId="35" applyNumberFormat="0" applyFill="0" applyAlignment="0" applyProtection="0"/>
    <xf numFmtId="0" fontId="18" fillId="0" borderId="35" applyNumberFormat="0" applyFill="0" applyAlignment="0" applyProtection="0"/>
    <xf numFmtId="0" fontId="18" fillId="0" borderId="35" applyNumberFormat="0" applyFill="0" applyAlignment="0" applyProtection="0"/>
    <xf numFmtId="0" fontId="18" fillId="0" borderId="35" applyNumberFormat="0" applyFill="0" applyAlignment="0" applyProtection="0"/>
    <xf numFmtId="0" fontId="18" fillId="0" borderId="35" applyNumberFormat="0" applyFill="0" applyAlignment="0" applyProtection="0"/>
    <xf numFmtId="0" fontId="18" fillId="0" borderId="35" applyNumberFormat="0" applyFill="0" applyAlignment="0" applyProtection="0"/>
    <xf numFmtId="0" fontId="18" fillId="0" borderId="35" applyNumberFormat="0" applyFill="0" applyAlignment="0" applyProtection="0"/>
    <xf numFmtId="0" fontId="18" fillId="0" borderId="35" applyNumberFormat="0" applyFill="0" applyAlignment="0" applyProtection="0"/>
    <xf numFmtId="0" fontId="18" fillId="0" borderId="35" applyNumberFormat="0" applyFill="0" applyAlignment="0" applyProtection="0"/>
    <xf numFmtId="0" fontId="18" fillId="0" borderId="35" applyNumberFormat="0" applyFill="0" applyAlignment="0" applyProtection="0"/>
    <xf numFmtId="0" fontId="18" fillId="0" borderId="35" applyNumberFormat="0" applyFill="0" applyAlignment="0" applyProtection="0"/>
    <xf numFmtId="0" fontId="18" fillId="0" borderId="35" applyNumberFormat="0" applyFill="0" applyAlignment="0" applyProtection="0"/>
    <xf numFmtId="0" fontId="18" fillId="0" borderId="35" applyNumberFormat="0" applyFill="0" applyAlignment="0" applyProtection="0"/>
    <xf numFmtId="0" fontId="18" fillId="0" borderId="35" applyNumberFormat="0" applyFill="0" applyAlignment="0" applyProtection="0"/>
    <xf numFmtId="0" fontId="18" fillId="0" borderId="35" applyNumberFormat="0" applyFill="0" applyAlignment="0" applyProtection="0"/>
    <xf numFmtId="0" fontId="18" fillId="0" borderId="35" applyNumberFormat="0" applyFill="0" applyAlignment="0" applyProtection="0"/>
    <xf numFmtId="0" fontId="18" fillId="0" borderId="35" applyNumberFormat="0" applyFill="0" applyAlignment="0" applyProtection="0"/>
    <xf numFmtId="0" fontId="18" fillId="0" borderId="35" applyNumberFormat="0" applyFill="0" applyAlignment="0" applyProtection="0"/>
    <xf numFmtId="0" fontId="18" fillId="0" borderId="35" applyNumberFormat="0" applyFill="0" applyAlignment="0" applyProtection="0"/>
    <xf numFmtId="0" fontId="18" fillId="0" borderId="35" applyNumberFormat="0" applyFill="0" applyAlignment="0" applyProtection="0"/>
    <xf numFmtId="0" fontId="18" fillId="0" borderId="35" applyNumberFormat="0" applyFill="0" applyAlignment="0" applyProtection="0"/>
    <xf numFmtId="0" fontId="18" fillId="0" borderId="35" applyNumberFormat="0" applyFill="0" applyAlignment="0" applyProtection="0"/>
    <xf numFmtId="0" fontId="18" fillId="0" borderId="35" applyNumberFormat="0" applyFill="0" applyAlignment="0" applyProtection="0"/>
    <xf numFmtId="0" fontId="18" fillId="0" borderId="35" applyNumberFormat="0" applyFill="0" applyAlignment="0" applyProtection="0"/>
    <xf numFmtId="0" fontId="18" fillId="0" borderId="35" applyNumberFormat="0" applyFill="0" applyAlignment="0" applyProtection="0"/>
    <xf numFmtId="0" fontId="18" fillId="0" borderId="35" applyNumberFormat="0" applyFill="0" applyAlignment="0" applyProtection="0"/>
    <xf numFmtId="0" fontId="18" fillId="0" borderId="35" applyNumberFormat="0" applyFill="0" applyAlignment="0" applyProtection="0"/>
    <xf numFmtId="0" fontId="18" fillId="0" borderId="35" applyNumberFormat="0" applyFill="0" applyAlignment="0" applyProtection="0"/>
    <xf numFmtId="0" fontId="18" fillId="0" borderId="35" applyNumberFormat="0" applyFill="0" applyAlignment="0" applyProtection="0"/>
    <xf numFmtId="0" fontId="18" fillId="0" borderId="35" applyNumberFormat="0" applyFill="0" applyAlignment="0" applyProtection="0"/>
    <xf numFmtId="0" fontId="18" fillId="0" borderId="35" applyNumberFormat="0" applyFill="0" applyAlignment="0" applyProtection="0"/>
    <xf numFmtId="0" fontId="18" fillId="0" borderId="35" applyNumberFormat="0" applyFill="0" applyAlignment="0" applyProtection="0"/>
    <xf numFmtId="0" fontId="18" fillId="0" borderId="35" applyNumberFormat="0" applyFill="0" applyAlignment="0" applyProtection="0"/>
    <xf numFmtId="0" fontId="18" fillId="0" borderId="35" applyNumberFormat="0" applyFill="0" applyAlignment="0" applyProtection="0"/>
    <xf numFmtId="0" fontId="18" fillId="0" borderId="35" applyNumberFormat="0" applyFill="0" applyAlignment="0" applyProtection="0"/>
    <xf numFmtId="0" fontId="18" fillId="0" borderId="35" applyNumberFormat="0" applyFill="0" applyAlignment="0" applyProtection="0"/>
    <xf numFmtId="0" fontId="18" fillId="0" borderId="35" applyNumberFormat="0" applyFill="0" applyAlignment="0" applyProtection="0"/>
    <xf numFmtId="0" fontId="18" fillId="0" borderId="35" applyNumberFormat="0" applyFill="0" applyAlignment="0" applyProtection="0"/>
    <xf numFmtId="0" fontId="18" fillId="0" borderId="35" applyNumberFormat="0" applyFill="0" applyAlignment="0" applyProtection="0"/>
    <xf numFmtId="0" fontId="18" fillId="0" borderId="35" applyNumberFormat="0" applyFill="0" applyAlignment="0" applyProtection="0"/>
    <xf numFmtId="0" fontId="18" fillId="0" borderId="35" applyNumberFormat="0" applyFill="0" applyAlignment="0" applyProtection="0"/>
    <xf numFmtId="0" fontId="18" fillId="0" borderId="35" applyNumberFormat="0" applyFill="0" applyAlignment="0" applyProtection="0"/>
    <xf numFmtId="0" fontId="18" fillId="0" borderId="35" applyNumberFormat="0" applyFill="0" applyAlignment="0" applyProtection="0"/>
    <xf numFmtId="0" fontId="18" fillId="0" borderId="35" applyNumberFormat="0" applyFill="0" applyAlignment="0" applyProtection="0"/>
    <xf numFmtId="0" fontId="18" fillId="0" borderId="35" applyNumberFormat="0" applyFill="0" applyAlignment="0" applyProtection="0"/>
    <xf numFmtId="0" fontId="18" fillId="0" borderId="35" applyNumberFormat="0" applyFill="0" applyAlignment="0" applyProtection="0"/>
    <xf numFmtId="0" fontId="18" fillId="0" borderId="35" applyNumberFormat="0" applyFill="0" applyAlignment="0" applyProtection="0"/>
    <xf numFmtId="0" fontId="18" fillId="0" borderId="35" applyNumberFormat="0" applyFill="0" applyAlignment="0" applyProtection="0"/>
    <xf numFmtId="0" fontId="18" fillId="0" borderId="35" applyNumberFormat="0" applyFill="0" applyAlignment="0" applyProtection="0"/>
    <xf numFmtId="0" fontId="18" fillId="0" borderId="35" applyNumberFormat="0" applyFill="0" applyAlignment="0" applyProtection="0"/>
    <xf numFmtId="0" fontId="18" fillId="0" borderId="35" applyNumberFormat="0" applyFill="0" applyAlignment="0" applyProtection="0"/>
    <xf numFmtId="0" fontId="18" fillId="0" borderId="35" applyNumberFormat="0" applyFill="0" applyAlignment="0" applyProtection="0"/>
    <xf numFmtId="0" fontId="18" fillId="0" borderId="35" applyNumberFormat="0" applyFill="0" applyAlignment="0" applyProtection="0"/>
    <xf numFmtId="0" fontId="18" fillId="0" borderId="35" applyNumberFormat="0" applyFill="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xf numFmtId="0" fontId="37" fillId="0" borderId="36" applyNumberFormat="0" applyFill="0" applyAlignment="0" applyProtection="0"/>
  </cellStyleXfs>
  <cellXfs count="271">
    <xf numFmtId="0" fontId="0" fillId="0" borderId="0" xfId="0"/>
    <xf numFmtId="0" fontId="0" fillId="2" borderId="0" xfId="0" applyFill="1"/>
    <xf numFmtId="0" fontId="3" fillId="2" borderId="0" xfId="0" applyFont="1" applyFill="1"/>
    <xf numFmtId="0" fontId="0" fillId="4" borderId="0" xfId="0" applyFill="1"/>
    <xf numFmtId="0" fontId="5" fillId="2" borderId="0" xfId="0" applyFont="1" applyFill="1"/>
    <xf numFmtId="0" fontId="6" fillId="5" borderId="5" xfId="0" applyFont="1" applyFill="1" applyBorder="1" applyAlignment="1">
      <alignment horizontal="center" vertical="center" wrapText="1"/>
    </xf>
    <xf numFmtId="0" fontId="6" fillId="5" borderId="6" xfId="0" applyFont="1" applyFill="1" applyBorder="1" applyAlignment="1">
      <alignment horizontal="center" vertical="center" wrapText="1"/>
    </xf>
    <xf numFmtId="2" fontId="7" fillId="6" borderId="7" xfId="0" applyNumberFormat="1"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5" fillId="4" borderId="0" xfId="0" applyFont="1" applyFill="1"/>
    <xf numFmtId="0" fontId="5" fillId="0" borderId="0" xfId="0" applyFont="1"/>
    <xf numFmtId="0" fontId="10" fillId="7" borderId="7" xfId="0" applyFont="1" applyFill="1" applyBorder="1" applyAlignment="1">
      <alignment horizontal="center"/>
    </xf>
    <xf numFmtId="10" fontId="8" fillId="7" borderId="22" xfId="0" applyNumberFormat="1" applyFont="1" applyFill="1" applyBorder="1" applyAlignment="1">
      <alignment horizontal="center"/>
    </xf>
    <xf numFmtId="10" fontId="8" fillId="7" borderId="17" xfId="0" applyNumberFormat="1" applyFont="1" applyFill="1" applyBorder="1" applyAlignment="1">
      <alignment horizontal="center"/>
    </xf>
    <xf numFmtId="2" fontId="0" fillId="2" borderId="0" xfId="0" applyNumberFormat="1" applyFill="1"/>
    <xf numFmtId="0" fontId="3" fillId="4" borderId="0" xfId="0" applyFont="1" applyFill="1"/>
    <xf numFmtId="0" fontId="3" fillId="0" borderId="0" xfId="0" applyFont="1"/>
    <xf numFmtId="0" fontId="0" fillId="31" borderId="0" xfId="0" applyFill="1" applyAlignment="1">
      <alignment horizontal="center" vertical="center"/>
    </xf>
    <xf numFmtId="0" fontId="0" fillId="32" borderId="0" xfId="0" applyFill="1" applyAlignment="1">
      <alignment horizontal="center" vertical="center"/>
    </xf>
    <xf numFmtId="0" fontId="0" fillId="31" borderId="0" xfId="0" applyFill="1"/>
    <xf numFmtId="0" fontId="8" fillId="34" borderId="14" xfId="0" applyFont="1" applyFill="1" applyBorder="1" applyAlignment="1">
      <alignment horizontal="center" vertical="center" wrapText="1"/>
    </xf>
    <xf numFmtId="0" fontId="8" fillId="8" borderId="14" xfId="0" applyFont="1" applyFill="1" applyBorder="1" applyAlignment="1">
      <alignment horizontal="center" vertical="center" wrapText="1"/>
    </xf>
    <xf numFmtId="0" fontId="8" fillId="34" borderId="13" xfId="0" applyFont="1" applyFill="1" applyBorder="1" applyAlignment="1">
      <alignment horizontal="center" vertical="center" wrapText="1"/>
    </xf>
    <xf numFmtId="0" fontId="8" fillId="34" borderId="41" xfId="0" applyFont="1" applyFill="1" applyBorder="1" applyAlignment="1">
      <alignment horizontal="center" vertical="center" wrapText="1"/>
    </xf>
    <xf numFmtId="0" fontId="0" fillId="8" borderId="0" xfId="0" applyFill="1"/>
    <xf numFmtId="0" fontId="0" fillId="8" borderId="0" xfId="0" applyFont="1" applyFill="1" applyBorder="1" applyAlignment="1">
      <alignment vertical="center"/>
    </xf>
    <xf numFmtId="0" fontId="0" fillId="8" borderId="0" xfId="0" applyFont="1" applyFill="1" applyBorder="1" applyAlignment="1">
      <alignment horizontal="left" vertical="center" wrapText="1"/>
    </xf>
    <xf numFmtId="0" fontId="0" fillId="8" borderId="19" xfId="0" applyFont="1" applyFill="1" applyBorder="1" applyAlignment="1">
      <alignment vertical="center"/>
    </xf>
    <xf numFmtId="9" fontId="1" fillId="8" borderId="0" xfId="2" applyFont="1" applyFill="1" applyBorder="1" applyAlignment="1">
      <alignment vertical="center"/>
    </xf>
    <xf numFmtId="14" fontId="1" fillId="8" borderId="0" xfId="2" applyNumberFormat="1" applyFont="1" applyFill="1" applyBorder="1" applyAlignment="1">
      <alignment horizontal="center" vertical="center"/>
    </xf>
    <xf numFmtId="0" fontId="0" fillId="2" borderId="0" xfId="0" applyFill="1" applyAlignment="1">
      <alignment horizontal="center"/>
    </xf>
    <xf numFmtId="168" fontId="0" fillId="2" borderId="0" xfId="0" applyNumberFormat="1" applyFill="1" applyAlignment="1">
      <alignment horizontal="center"/>
    </xf>
    <xf numFmtId="170" fontId="1" fillId="8" borderId="0" xfId="2" applyNumberFormat="1" applyFont="1" applyFill="1" applyBorder="1" applyAlignment="1">
      <alignment horizontal="center" vertical="center"/>
    </xf>
    <xf numFmtId="170" fontId="0" fillId="8" borderId="0" xfId="0" applyNumberFormat="1" applyFont="1" applyFill="1" applyBorder="1" applyAlignment="1">
      <alignment vertical="center"/>
    </xf>
    <xf numFmtId="0" fontId="8" fillId="34" borderId="15" xfId="0" applyFont="1" applyFill="1" applyBorder="1" applyAlignment="1">
      <alignment horizontal="center" vertical="center" wrapText="1"/>
    </xf>
    <xf numFmtId="1" fontId="8" fillId="8" borderId="15" xfId="0" applyNumberFormat="1" applyFont="1" applyFill="1" applyBorder="1" applyAlignment="1">
      <alignment horizontal="center" vertical="center" wrapText="1"/>
    </xf>
    <xf numFmtId="167" fontId="8" fillId="8" borderId="15" xfId="1" applyNumberFormat="1" applyFont="1" applyFill="1" applyBorder="1" applyAlignment="1">
      <alignment horizontal="center" vertical="center" wrapText="1"/>
    </xf>
    <xf numFmtId="0" fontId="40" fillId="33" borderId="25" xfId="0" applyFont="1" applyFill="1" applyBorder="1" applyAlignment="1">
      <alignment horizontal="center" vertical="center" wrapText="1"/>
    </xf>
    <xf numFmtId="0" fontId="40" fillId="33" borderId="8" xfId="0" applyFont="1" applyFill="1" applyBorder="1" applyAlignment="1">
      <alignment horizontal="center" vertical="center" wrapText="1"/>
    </xf>
    <xf numFmtId="0" fontId="40" fillId="33" borderId="9" xfId="0" applyFont="1" applyFill="1" applyBorder="1" applyAlignment="1">
      <alignment horizontal="center" vertical="center" wrapText="1"/>
    </xf>
    <xf numFmtId="0" fontId="40" fillId="33" borderId="37" xfId="0" applyFont="1" applyFill="1" applyBorder="1" applyAlignment="1">
      <alignment horizontal="center" vertical="center" wrapText="1"/>
    </xf>
    <xf numFmtId="0" fontId="10" fillId="34" borderId="38" xfId="0" applyFont="1" applyFill="1" applyBorder="1" applyAlignment="1">
      <alignment horizontal="center" vertical="center" wrapText="1"/>
    </xf>
    <xf numFmtId="2" fontId="10" fillId="34" borderId="10" xfId="0" applyNumberFormat="1" applyFont="1" applyFill="1" applyBorder="1" applyAlignment="1">
      <alignment horizontal="center" vertical="center" wrapText="1"/>
    </xf>
    <xf numFmtId="2" fontId="10" fillId="8" borderId="10" xfId="0" applyNumberFormat="1" applyFont="1" applyFill="1" applyBorder="1" applyAlignment="1">
      <alignment horizontal="center" vertical="center" wrapText="1"/>
    </xf>
    <xf numFmtId="2" fontId="10" fillId="34" borderId="14" xfId="0" applyNumberFormat="1" applyFont="1" applyFill="1" applyBorder="1" applyAlignment="1">
      <alignment horizontal="center" vertical="center" wrapText="1"/>
    </xf>
    <xf numFmtId="2" fontId="10" fillId="8" borderId="14" xfId="0" applyNumberFormat="1" applyFont="1" applyFill="1" applyBorder="1" applyAlignment="1">
      <alignment horizontal="center" vertical="center" wrapText="1"/>
    </xf>
    <xf numFmtId="2" fontId="10" fillId="34" borderId="15" xfId="0" applyNumberFormat="1" applyFont="1" applyFill="1" applyBorder="1" applyAlignment="1">
      <alignment horizontal="center" vertical="center" wrapText="1"/>
    </xf>
    <xf numFmtId="0" fontId="10" fillId="34" borderId="20" xfId="0" applyFont="1" applyFill="1" applyBorder="1" applyAlignment="1">
      <alignment horizontal="center" vertical="center" wrapText="1"/>
    </xf>
    <xf numFmtId="2" fontId="10" fillId="34" borderId="21" xfId="0" applyNumberFormat="1" applyFont="1" applyFill="1" applyBorder="1" applyAlignment="1">
      <alignment horizontal="center" vertical="center" wrapText="1"/>
    </xf>
    <xf numFmtId="2" fontId="10" fillId="8" borderId="21" xfId="0" applyNumberFormat="1" applyFont="1" applyFill="1" applyBorder="1" applyAlignment="1">
      <alignment horizontal="center" vertical="center" wrapText="1"/>
    </xf>
    <xf numFmtId="0" fontId="0" fillId="31" borderId="0" xfId="0" applyFill="1" applyAlignment="1">
      <alignment wrapText="1"/>
    </xf>
    <xf numFmtId="0" fontId="7" fillId="5" borderId="6" xfId="0" applyFont="1" applyFill="1" applyBorder="1" applyAlignment="1">
      <alignment horizontal="center" vertical="center" wrapText="1"/>
    </xf>
    <xf numFmtId="9" fontId="0" fillId="2" borderId="0" xfId="2" applyFont="1" applyFill="1" applyAlignment="1">
      <alignment horizontal="center"/>
    </xf>
    <xf numFmtId="0" fontId="10" fillId="7" borderId="1" xfId="0" applyFont="1" applyFill="1" applyBorder="1" applyAlignment="1">
      <alignment horizontal="center"/>
    </xf>
    <xf numFmtId="2" fontId="7" fillId="6" borderId="8" xfId="0" applyNumberFormat="1" applyFont="1" applyFill="1" applyBorder="1" applyAlignment="1">
      <alignment horizontal="center" vertical="center" wrapText="1"/>
    </xf>
    <xf numFmtId="0" fontId="7" fillId="5" borderId="9"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5" borderId="26" xfId="0" applyFont="1" applyFill="1" applyBorder="1" applyAlignment="1">
      <alignment horizontal="center" vertical="center" wrapText="1"/>
    </xf>
    <xf numFmtId="0" fontId="7" fillId="5" borderId="8" xfId="0" applyFont="1" applyFill="1" applyBorder="1" applyAlignment="1">
      <alignment horizontal="center" vertical="center" wrapText="1"/>
    </xf>
    <xf numFmtId="0" fontId="6" fillId="5" borderId="26" xfId="0" applyFont="1" applyFill="1" applyBorder="1" applyAlignment="1">
      <alignment horizontal="center" vertical="center" wrapText="1"/>
    </xf>
    <xf numFmtId="0" fontId="0" fillId="2" borderId="48" xfId="0" applyFill="1" applyBorder="1"/>
    <xf numFmtId="0" fontId="0" fillId="2" borderId="10" xfId="0" applyFill="1" applyBorder="1"/>
    <xf numFmtId="0" fontId="0" fillId="2" borderId="49" xfId="0" applyFill="1" applyBorder="1"/>
    <xf numFmtId="0" fontId="0" fillId="2" borderId="15" xfId="0" applyFill="1" applyBorder="1"/>
    <xf numFmtId="0" fontId="0" fillId="36" borderId="0" xfId="0" applyFill="1"/>
    <xf numFmtId="0" fontId="0" fillId="36" borderId="51" xfId="0" applyFill="1" applyBorder="1"/>
    <xf numFmtId="0" fontId="0" fillId="36" borderId="0" xfId="0" applyFill="1" applyBorder="1"/>
    <xf numFmtId="14" fontId="8" fillId="7" borderId="17" xfId="0" applyNumberFormat="1" applyFont="1" applyFill="1" applyBorder="1" applyAlignment="1">
      <alignment horizontal="center"/>
    </xf>
    <xf numFmtId="10" fontId="10" fillId="34" borderId="39" xfId="2" applyNumberFormat="1" applyFont="1" applyFill="1" applyBorder="1" applyAlignment="1">
      <alignment horizontal="center" vertical="center" wrapText="1"/>
    </xf>
    <xf numFmtId="10" fontId="10" fillId="34" borderId="40" xfId="2" applyNumberFormat="1" applyFont="1" applyFill="1" applyBorder="1" applyAlignment="1">
      <alignment horizontal="center" vertical="center" wrapText="1"/>
    </xf>
    <xf numFmtId="10" fontId="10" fillId="34" borderId="42" xfId="2" applyNumberFormat="1" applyFont="1" applyFill="1" applyBorder="1" applyAlignment="1">
      <alignment horizontal="center" vertical="center" wrapText="1"/>
    </xf>
    <xf numFmtId="10" fontId="10" fillId="34" borderId="23" xfId="2" applyNumberFormat="1" applyFont="1" applyFill="1" applyBorder="1" applyAlignment="1">
      <alignment horizontal="center" vertical="center" wrapText="1"/>
    </xf>
    <xf numFmtId="168" fontId="0" fillId="31" borderId="0" xfId="0" applyNumberFormat="1" applyFill="1"/>
    <xf numFmtId="2" fontId="0" fillId="31" borderId="0" xfId="0" applyNumberFormat="1" applyFill="1"/>
    <xf numFmtId="2" fontId="10" fillId="0" borderId="21" xfId="0" applyNumberFormat="1" applyFont="1" applyFill="1" applyBorder="1" applyAlignment="1">
      <alignment horizontal="center" vertical="center" wrapText="1"/>
    </xf>
    <xf numFmtId="14" fontId="8" fillId="7" borderId="17" xfId="2" applyNumberFormat="1" applyFont="1" applyFill="1" applyBorder="1" applyAlignment="1">
      <alignment horizontal="center"/>
    </xf>
    <xf numFmtId="0" fontId="0" fillId="2" borderId="21" xfId="0" applyFill="1" applyBorder="1"/>
    <xf numFmtId="0" fontId="42" fillId="5" borderId="6" xfId="0" applyFont="1" applyFill="1" applyBorder="1" applyAlignment="1">
      <alignment horizontal="center" vertical="center" wrapText="1"/>
    </xf>
    <xf numFmtId="0" fontId="42" fillId="5" borderId="1" xfId="0" applyFont="1" applyFill="1" applyBorder="1" applyAlignment="1">
      <alignment horizontal="center" vertical="center" wrapText="1"/>
    </xf>
    <xf numFmtId="0" fontId="42" fillId="5" borderId="45" xfId="0" applyFont="1" applyFill="1" applyBorder="1" applyAlignment="1">
      <alignment horizontal="center" vertical="center" wrapText="1"/>
    </xf>
    <xf numFmtId="0" fontId="42" fillId="5" borderId="53" xfId="0" applyFont="1" applyFill="1" applyBorder="1" applyAlignment="1">
      <alignment horizontal="center" vertical="center" wrapText="1"/>
    </xf>
    <xf numFmtId="0" fontId="42" fillId="5" borderId="5" xfId="0" applyFont="1" applyFill="1" applyBorder="1" applyAlignment="1">
      <alignment horizontal="center" vertical="center" wrapText="1"/>
    </xf>
    <xf numFmtId="0" fontId="42" fillId="5" borderId="2" xfId="0" applyFont="1" applyFill="1" applyBorder="1" applyAlignment="1">
      <alignment horizontal="center" vertical="center" wrapText="1"/>
    </xf>
    <xf numFmtId="0" fontId="0" fillId="2" borderId="39" xfId="0" applyFill="1" applyBorder="1" applyAlignment="1">
      <alignment horizontal="center"/>
    </xf>
    <xf numFmtId="0" fontId="0" fillId="2" borderId="42" xfId="0" applyFill="1" applyBorder="1" applyAlignment="1">
      <alignment horizontal="center"/>
    </xf>
    <xf numFmtId="171" fontId="0" fillId="2" borderId="52" xfId="2" applyNumberFormat="1" applyFont="1" applyFill="1" applyBorder="1"/>
    <xf numFmtId="168" fontId="0" fillId="2" borderId="0" xfId="0" applyNumberFormat="1" applyFill="1"/>
    <xf numFmtId="0" fontId="0" fillId="8" borderId="14" xfId="0" applyFont="1" applyFill="1" applyBorder="1" applyAlignment="1">
      <alignment vertical="center"/>
    </xf>
    <xf numFmtId="0" fontId="45" fillId="38" borderId="14" xfId="0" applyFont="1" applyFill="1" applyBorder="1" applyAlignment="1">
      <alignment horizontal="center"/>
    </xf>
    <xf numFmtId="0" fontId="0" fillId="0" borderId="14" xfId="0" applyBorder="1" applyAlignment="1">
      <alignment horizontal="center"/>
    </xf>
    <xf numFmtId="2" fontId="0" fillId="0" borderId="14" xfId="0" applyNumberFormat="1" applyBorder="1" applyAlignment="1">
      <alignment horizontal="center"/>
    </xf>
    <xf numFmtId="171" fontId="0" fillId="0" borderId="14" xfId="2" applyNumberFormat="1" applyFont="1" applyBorder="1" applyAlignment="1">
      <alignment horizontal="center"/>
    </xf>
    <xf numFmtId="2" fontId="0" fillId="8" borderId="14" xfId="0" applyNumberFormat="1" applyFill="1" applyBorder="1" applyAlignment="1">
      <alignment horizontal="center" vertical="center"/>
    </xf>
    <xf numFmtId="0" fontId="0" fillId="2" borderId="0" xfId="0" applyFill="1" applyAlignment="1">
      <alignment horizontal="center" vertical="center"/>
    </xf>
    <xf numFmtId="0" fontId="46" fillId="39" borderId="14" xfId="27590" applyFont="1" applyFill="1" applyBorder="1" applyAlignment="1">
      <alignment horizontal="center" vertical="center" wrapText="1"/>
    </xf>
    <xf numFmtId="0" fontId="45" fillId="39" borderId="14" xfId="27590" applyFont="1" applyFill="1" applyBorder="1" applyAlignment="1">
      <alignment horizontal="center" vertical="center" wrapText="1"/>
    </xf>
    <xf numFmtId="0" fontId="45" fillId="39" borderId="14" xfId="30901" applyFont="1" applyFill="1" applyBorder="1" applyAlignment="1">
      <alignment horizontal="center" vertical="center" wrapText="1"/>
    </xf>
    <xf numFmtId="0" fontId="45" fillId="39" borderId="14" xfId="0" applyFont="1" applyFill="1" applyBorder="1" applyAlignment="1">
      <alignment horizontal="center" vertical="center" wrapText="1"/>
    </xf>
    <xf numFmtId="0" fontId="46" fillId="39" borderId="14" xfId="30901" applyFont="1" applyFill="1" applyBorder="1" applyAlignment="1">
      <alignment horizontal="center" vertical="center" wrapText="1"/>
    </xf>
    <xf numFmtId="0" fontId="0" fillId="39" borderId="14" xfId="0" applyFont="1" applyFill="1" applyBorder="1" applyAlignment="1">
      <alignment horizontal="left" vertical="center" wrapText="1"/>
    </xf>
    <xf numFmtId="168" fontId="11" fillId="8" borderId="14" xfId="0" applyNumberFormat="1" applyFont="1" applyFill="1" applyBorder="1" applyAlignment="1">
      <alignment horizontal="center" vertical="center"/>
    </xf>
    <xf numFmtId="171" fontId="0" fillId="8" borderId="14" xfId="2" applyNumberFormat="1" applyFont="1" applyFill="1" applyBorder="1" applyAlignment="1">
      <alignment horizontal="right" vertical="center"/>
    </xf>
    <xf numFmtId="168" fontId="45" fillId="8" borderId="14" xfId="0" applyNumberFormat="1" applyFont="1" applyFill="1" applyBorder="1" applyAlignment="1">
      <alignment horizontal="center" vertical="center"/>
    </xf>
    <xf numFmtId="168" fontId="45" fillId="8" borderId="14" xfId="0" applyNumberFormat="1" applyFont="1" applyFill="1" applyBorder="1" applyAlignment="1">
      <alignment horizontal="center" vertical="center" wrapText="1"/>
    </xf>
    <xf numFmtId="171" fontId="2" fillId="8" borderId="14" xfId="2" applyNumberFormat="1" applyFont="1" applyFill="1" applyBorder="1" applyAlignment="1">
      <alignment horizontal="right" vertical="center"/>
    </xf>
    <xf numFmtId="0" fontId="6" fillId="5" borderId="14" xfId="0" applyFont="1" applyFill="1" applyBorder="1" applyAlignment="1">
      <alignment horizontal="center" vertical="center" wrapText="1"/>
    </xf>
    <xf numFmtId="2" fontId="0" fillId="8" borderId="14" xfId="0" applyNumberFormat="1" applyFill="1" applyBorder="1" applyAlignment="1">
      <alignment vertical="center"/>
    </xf>
    <xf numFmtId="0" fontId="0" fillId="8" borderId="14" xfId="0" applyFill="1" applyBorder="1" applyAlignment="1">
      <alignment vertical="center"/>
    </xf>
    <xf numFmtId="171" fontId="0" fillId="8" borderId="14" xfId="2" applyNumberFormat="1" applyFont="1" applyFill="1" applyBorder="1" applyAlignment="1">
      <alignment vertical="center"/>
    </xf>
    <xf numFmtId="168" fontId="0" fillId="8" borderId="14" xfId="0" applyNumberFormat="1" applyFill="1" applyBorder="1" applyAlignment="1">
      <alignment vertical="center"/>
    </xf>
    <xf numFmtId="0" fontId="0" fillId="2" borderId="14" xfId="0" applyFill="1" applyBorder="1"/>
    <xf numFmtId="168" fontId="0" fillId="2" borderId="14" xfId="0" applyNumberFormat="1" applyFill="1" applyBorder="1"/>
    <xf numFmtId="0" fontId="0" fillId="0" borderId="14" xfId="0" applyFill="1" applyBorder="1"/>
    <xf numFmtId="0" fontId="2" fillId="37" borderId="14" xfId="0" applyFont="1" applyFill="1" applyBorder="1"/>
    <xf numFmtId="0" fontId="2" fillId="37" borderId="14" xfId="0" applyFont="1" applyFill="1" applyBorder="1" applyAlignment="1">
      <alignment horizontal="center" vertical="center"/>
    </xf>
    <xf numFmtId="9" fontId="0" fillId="2" borderId="14" xfId="2" applyFont="1" applyFill="1" applyBorder="1"/>
    <xf numFmtId="0" fontId="42" fillId="5" borderId="25" xfId="0" applyFont="1" applyFill="1" applyBorder="1" applyAlignment="1">
      <alignment horizontal="center" vertical="center" wrapText="1"/>
    </xf>
    <xf numFmtId="0" fontId="42" fillId="5" borderId="9" xfId="0" applyFont="1" applyFill="1" applyBorder="1" applyAlignment="1">
      <alignment horizontal="center" vertical="center" wrapText="1"/>
    </xf>
    <xf numFmtId="0" fontId="42" fillId="5" borderId="37" xfId="0" applyFont="1" applyFill="1" applyBorder="1" applyAlignment="1">
      <alignment horizontal="center" vertical="center" wrapText="1"/>
    </xf>
    <xf numFmtId="0" fontId="0" fillId="0" borderId="0" xfId="0" applyAlignment="1">
      <alignment horizontal="center" vertical="center"/>
    </xf>
    <xf numFmtId="0" fontId="2" fillId="41" borderId="14" xfId="0" applyFont="1" applyFill="1" applyBorder="1" applyAlignment="1">
      <alignment horizontal="center" vertical="center"/>
    </xf>
    <xf numFmtId="0" fontId="0" fillId="7" borderId="14" xfId="0" applyFill="1" applyBorder="1" applyAlignment="1">
      <alignment horizontal="center" vertical="center"/>
    </xf>
    <xf numFmtId="0" fontId="0" fillId="0" borderId="14" xfId="0" applyBorder="1" applyAlignment="1">
      <alignment horizontal="center" vertical="center"/>
    </xf>
    <xf numFmtId="168" fontId="0" fillId="0" borderId="14" xfId="0" applyNumberFormat="1" applyBorder="1" applyAlignment="1">
      <alignment horizontal="center" vertical="center"/>
    </xf>
    <xf numFmtId="0" fontId="0" fillId="0" borderId="0" xfId="0" applyAlignment="1">
      <alignment horizontal="right" vertical="center"/>
    </xf>
    <xf numFmtId="0" fontId="2" fillId="41" borderId="14" xfId="0" applyFont="1" applyFill="1" applyBorder="1" applyAlignment="1">
      <alignment horizontal="center" vertical="center" wrapText="1"/>
    </xf>
    <xf numFmtId="9" fontId="0" fillId="0" borderId="14" xfId="2" applyFont="1" applyBorder="1" applyAlignment="1">
      <alignment horizontal="center" vertical="center"/>
    </xf>
    <xf numFmtId="9" fontId="0" fillId="8" borderId="37" xfId="2" applyFont="1" applyFill="1" applyBorder="1" applyAlignment="1">
      <alignment vertical="center"/>
    </xf>
    <xf numFmtId="0" fontId="8" fillId="6" borderId="6" xfId="0" applyFont="1" applyFill="1" applyBorder="1" applyAlignment="1">
      <alignment vertical="center" wrapText="1"/>
    </xf>
    <xf numFmtId="0" fontId="8" fillId="6" borderId="12" xfId="0" applyFont="1" applyFill="1" applyBorder="1" applyAlignment="1">
      <alignment vertical="center"/>
    </xf>
    <xf numFmtId="0" fontId="8" fillId="6" borderId="12" xfId="0" applyFont="1" applyFill="1" applyBorder="1" applyAlignment="1">
      <alignment vertical="center" wrapText="1"/>
    </xf>
    <xf numFmtId="0" fontId="10" fillId="6" borderId="12" xfId="0" applyFont="1" applyFill="1" applyBorder="1" applyAlignment="1">
      <alignment vertical="center" wrapText="1"/>
    </xf>
    <xf numFmtId="0" fontId="8" fillId="7" borderId="10" xfId="0" applyFont="1" applyFill="1" applyBorder="1" applyAlignment="1">
      <alignment horizontal="center" vertical="center"/>
    </xf>
    <xf numFmtId="168" fontId="10" fillId="7" borderId="14" xfId="1" applyNumberFormat="1" applyFont="1" applyFill="1" applyBorder="1" applyAlignment="1">
      <alignment horizontal="center" vertical="center"/>
    </xf>
    <xf numFmtId="2" fontId="8" fillId="8" borderId="14" xfId="0" applyNumberFormat="1" applyFont="1" applyFill="1" applyBorder="1" applyAlignment="1">
      <alignment horizontal="center" vertical="center"/>
    </xf>
    <xf numFmtId="2" fontId="8" fillId="7" borderId="14" xfId="1" applyNumberFormat="1" applyFont="1" applyFill="1" applyBorder="1" applyAlignment="1">
      <alignment horizontal="center" vertical="center"/>
    </xf>
    <xf numFmtId="2" fontId="8" fillId="7" borderId="8" xfId="1" applyNumberFormat="1" applyFont="1" applyFill="1" applyBorder="1" applyAlignment="1">
      <alignment horizontal="center" vertical="center"/>
    </xf>
    <xf numFmtId="2" fontId="8" fillId="7" borderId="44" xfId="1" applyNumberFormat="1" applyFont="1" applyFill="1" applyBorder="1" applyAlignment="1">
      <alignment horizontal="center" vertical="center"/>
    </xf>
    <xf numFmtId="2" fontId="8" fillId="8" borderId="9" xfId="1" applyNumberFormat="1" applyFont="1" applyFill="1" applyBorder="1" applyAlignment="1">
      <alignment horizontal="center" vertical="center" wrapText="1"/>
    </xf>
    <xf numFmtId="2" fontId="9" fillId="8" borderId="9" xfId="2" applyNumberFormat="1" applyFont="1" applyFill="1" applyBorder="1" applyAlignment="1">
      <alignment horizontal="center" vertical="center" wrapText="1"/>
    </xf>
    <xf numFmtId="2" fontId="0" fillId="8" borderId="9" xfId="0" applyNumberFormat="1" applyFill="1" applyBorder="1" applyAlignment="1">
      <alignment horizontal="center" vertical="center"/>
    </xf>
    <xf numFmtId="168" fontId="0" fillId="8" borderId="9" xfId="0" applyNumberFormat="1" applyFill="1" applyBorder="1" applyAlignment="1">
      <alignment horizontal="center" vertical="center"/>
    </xf>
    <xf numFmtId="0" fontId="2" fillId="41" borderId="14" xfId="0" applyFont="1" applyFill="1" applyBorder="1" applyAlignment="1">
      <alignment horizontal="center" vertical="center"/>
    </xf>
    <xf numFmtId="0" fontId="10" fillId="7" borderId="60" xfId="0" applyFont="1" applyFill="1" applyBorder="1" applyAlignment="1">
      <alignment horizontal="center"/>
    </xf>
    <xf numFmtId="0" fontId="0" fillId="8" borderId="9" xfId="0" applyFont="1" applyFill="1" applyBorder="1" applyAlignment="1">
      <alignment vertical="center"/>
    </xf>
    <xf numFmtId="0" fontId="0" fillId="8" borderId="58" xfId="0" applyFont="1" applyFill="1" applyBorder="1" applyAlignment="1">
      <alignment vertical="center"/>
    </xf>
    <xf numFmtId="14" fontId="8" fillId="7" borderId="22" xfId="0" applyNumberFormat="1" applyFont="1" applyFill="1" applyBorder="1" applyAlignment="1">
      <alignment horizontal="center"/>
    </xf>
    <xf numFmtId="0" fontId="0" fillId="8" borderId="17" xfId="0" applyFont="1" applyFill="1" applyBorder="1" applyAlignment="1">
      <alignment vertical="center"/>
    </xf>
    <xf numFmtId="0" fontId="0" fillId="8" borderId="14" xfId="0" applyFont="1" applyFill="1" applyBorder="1" applyAlignment="1">
      <alignment horizontal="left" vertical="center" wrapText="1"/>
    </xf>
    <xf numFmtId="9" fontId="0" fillId="8" borderId="14" xfId="2" applyFont="1" applyFill="1" applyBorder="1" applyAlignment="1">
      <alignment vertical="center"/>
    </xf>
    <xf numFmtId="14" fontId="0" fillId="8" borderId="14" xfId="0" applyNumberFormat="1" applyFont="1" applyFill="1" applyBorder="1" applyAlignment="1">
      <alignment vertical="center"/>
    </xf>
    <xf numFmtId="14" fontId="0" fillId="8" borderId="14" xfId="0" applyNumberFormat="1" applyFont="1" applyFill="1" applyBorder="1"/>
    <xf numFmtId="168" fontId="0" fillId="8" borderId="14" xfId="0" applyNumberFormat="1" applyFont="1" applyFill="1" applyBorder="1" applyAlignment="1">
      <alignment horizontal="right" vertical="center"/>
    </xf>
    <xf numFmtId="9" fontId="0" fillId="8" borderId="14" xfId="2" applyFont="1" applyFill="1" applyBorder="1" applyAlignment="1">
      <alignment horizontal="right" vertical="center"/>
    </xf>
    <xf numFmtId="2" fontId="0" fillId="8" borderId="14" xfId="0" applyNumberFormat="1" applyFont="1" applyFill="1" applyBorder="1" applyAlignment="1">
      <alignment vertical="center"/>
    </xf>
    <xf numFmtId="170" fontId="1" fillId="8" borderId="14" xfId="2" applyNumberFormat="1" applyFont="1" applyFill="1" applyBorder="1" applyAlignment="1">
      <alignment horizontal="center" vertical="center"/>
    </xf>
    <xf numFmtId="9" fontId="1" fillId="8" borderId="14" xfId="2" applyFont="1" applyFill="1" applyBorder="1" applyAlignment="1">
      <alignment vertical="center"/>
    </xf>
    <xf numFmtId="170" fontId="0" fillId="8" borderId="14" xfId="2" applyNumberFormat="1" applyFont="1" applyFill="1" applyBorder="1" applyAlignment="1">
      <alignment horizontal="center" vertical="center"/>
    </xf>
    <xf numFmtId="14" fontId="0" fillId="8" borderId="14" xfId="0" applyNumberFormat="1" applyFont="1" applyFill="1" applyBorder="1" applyAlignment="1">
      <alignment horizontal="center" vertical="center"/>
    </xf>
    <xf numFmtId="17" fontId="0" fillId="0" borderId="14" xfId="0" applyNumberFormat="1" applyFill="1" applyBorder="1" applyAlignment="1">
      <alignment horizontal="left"/>
    </xf>
    <xf numFmtId="0" fontId="0" fillId="0" borderId="14" xfId="0" applyBorder="1" applyAlignment="1">
      <alignment horizontal="center" vertical="center" wrapText="1"/>
    </xf>
    <xf numFmtId="14" fontId="50" fillId="0" borderId="14" xfId="0" applyNumberFormat="1" applyFont="1" applyFill="1" applyBorder="1" applyAlignment="1">
      <alignment horizontal="center" vertical="center"/>
    </xf>
    <xf numFmtId="0" fontId="8" fillId="8" borderId="14" xfId="0" applyFont="1" applyFill="1" applyBorder="1" applyAlignment="1">
      <alignment vertical="center" wrapText="1"/>
    </xf>
    <xf numFmtId="0" fontId="8" fillId="8" borderId="14" xfId="0" applyFont="1" applyFill="1" applyBorder="1" applyAlignment="1">
      <alignment vertical="center"/>
    </xf>
    <xf numFmtId="0" fontId="10" fillId="8" borderId="14" xfId="0" applyFont="1" applyFill="1" applyBorder="1" applyAlignment="1">
      <alignment vertical="center" wrapText="1"/>
    </xf>
    <xf numFmtId="168" fontId="24" fillId="8" borderId="61" xfId="0" applyNumberFormat="1" applyFont="1" applyFill="1" applyBorder="1" applyAlignment="1">
      <alignment horizontal="center" vertical="center"/>
    </xf>
    <xf numFmtId="2" fontId="24" fillId="8" borderId="14" xfId="0" applyNumberFormat="1" applyFont="1" applyFill="1" applyBorder="1" applyAlignment="1">
      <alignment horizontal="center" vertical="center" wrapText="1"/>
    </xf>
    <xf numFmtId="168" fontId="10" fillId="0" borderId="14" xfId="0" applyNumberFormat="1" applyFont="1" applyFill="1" applyBorder="1" applyAlignment="1">
      <alignment horizontal="center" vertical="center"/>
    </xf>
    <xf numFmtId="2" fontId="8" fillId="0" borderId="14" xfId="0" applyNumberFormat="1" applyFont="1" applyFill="1" applyBorder="1" applyAlignment="1">
      <alignment horizontal="center" vertical="center"/>
    </xf>
    <xf numFmtId="0" fontId="0" fillId="2" borderId="14" xfId="0" applyFill="1" applyBorder="1" applyAlignment="1">
      <alignment horizontal="center"/>
    </xf>
    <xf numFmtId="168" fontId="51" fillId="8" borderId="9" xfId="0" applyNumberFormat="1" applyFont="1" applyFill="1" applyBorder="1" applyAlignment="1">
      <alignment horizontal="center" vertical="center"/>
    </xf>
    <xf numFmtId="2" fontId="24" fillId="8" borderId="62" xfId="0" applyNumberFormat="1" applyFont="1" applyFill="1" applyBorder="1" applyAlignment="1">
      <alignment horizontal="center" vertical="center" wrapText="1"/>
    </xf>
    <xf numFmtId="2" fontId="24" fillId="8" borderId="22" xfId="0" applyNumberFormat="1" applyFont="1" applyFill="1" applyBorder="1" applyAlignment="1">
      <alignment horizontal="center" vertical="center" wrapText="1"/>
    </xf>
    <xf numFmtId="0" fontId="0" fillId="0" borderId="14" xfId="0" applyBorder="1" applyAlignment="1">
      <alignment horizontal="center" vertical="center"/>
    </xf>
    <xf numFmtId="0" fontId="0" fillId="0" borderId="14" xfId="0" applyBorder="1" applyAlignment="1">
      <alignment horizontal="center"/>
    </xf>
    <xf numFmtId="168" fontId="51" fillId="8" borderId="14" xfId="0" applyNumberFormat="1" applyFont="1" applyFill="1" applyBorder="1" applyAlignment="1">
      <alignment horizontal="center" vertical="center"/>
    </xf>
    <xf numFmtId="0" fontId="0" fillId="2" borderId="14" xfId="0" applyFill="1" applyBorder="1" applyAlignment="1"/>
    <xf numFmtId="0" fontId="0" fillId="2" borderId="14" xfId="0" applyFill="1" applyBorder="1" applyAlignment="1">
      <alignment horizontal="center" vertical="center"/>
    </xf>
    <xf numFmtId="171" fontId="0" fillId="2" borderId="14" xfId="2" applyNumberFormat="1" applyFont="1" applyFill="1" applyBorder="1" applyAlignment="1">
      <alignment horizontal="center" vertical="center"/>
    </xf>
    <xf numFmtId="10" fontId="8" fillId="7" borderId="10" xfId="0" applyNumberFormat="1" applyFont="1" applyFill="1" applyBorder="1" applyAlignment="1">
      <alignment horizontal="center"/>
    </xf>
    <xf numFmtId="14" fontId="8" fillId="7" borderId="10" xfId="0" applyNumberFormat="1" applyFont="1" applyFill="1" applyBorder="1" applyAlignment="1">
      <alignment horizontal="center"/>
    </xf>
    <xf numFmtId="0" fontId="10" fillId="42" borderId="60" xfId="0" applyFont="1" applyFill="1" applyBorder="1" applyAlignment="1">
      <alignment horizontal="center"/>
    </xf>
    <xf numFmtId="0" fontId="8" fillId="42" borderId="10" xfId="0" applyFont="1" applyFill="1" applyBorder="1" applyAlignment="1">
      <alignment horizontal="center" vertical="center"/>
    </xf>
    <xf numFmtId="168" fontId="10" fillId="42" borderId="14" xfId="1" applyNumberFormat="1" applyFont="1" applyFill="1" applyBorder="1" applyAlignment="1">
      <alignment horizontal="center" vertical="center"/>
    </xf>
    <xf numFmtId="2" fontId="8" fillId="42" borderId="14" xfId="0" applyNumberFormat="1" applyFont="1" applyFill="1" applyBorder="1" applyAlignment="1">
      <alignment horizontal="center" vertical="center"/>
    </xf>
    <xf numFmtId="2" fontId="8" fillId="42" borderId="14" xfId="1" applyNumberFormat="1" applyFont="1" applyFill="1" applyBorder="1" applyAlignment="1">
      <alignment horizontal="center" vertical="center"/>
    </xf>
    <xf numFmtId="168" fontId="51" fillId="42" borderId="14" xfId="0" applyNumberFormat="1" applyFont="1" applyFill="1" applyBorder="1" applyAlignment="1">
      <alignment horizontal="center" vertical="center"/>
    </xf>
    <xf numFmtId="10" fontId="8" fillId="42" borderId="14" xfId="0" applyNumberFormat="1" applyFont="1" applyFill="1" applyBorder="1" applyAlignment="1">
      <alignment horizontal="center"/>
    </xf>
    <xf numFmtId="14" fontId="8" fillId="42" borderId="14" xfId="0" applyNumberFormat="1" applyFont="1" applyFill="1" applyBorder="1" applyAlignment="1">
      <alignment horizontal="center"/>
    </xf>
    <xf numFmtId="2" fontId="8" fillId="42" borderId="10" xfId="1" applyNumberFormat="1" applyFont="1" applyFill="1" applyBorder="1" applyAlignment="1">
      <alignment horizontal="center" vertical="center" wrapText="1"/>
    </xf>
    <xf numFmtId="2" fontId="9" fillId="42" borderId="10" xfId="2" applyNumberFormat="1" applyFont="1" applyFill="1" applyBorder="1" applyAlignment="1">
      <alignment horizontal="center" vertical="center" wrapText="1"/>
    </xf>
    <xf numFmtId="2" fontId="0" fillId="42" borderId="10" xfId="0" applyNumberFormat="1" applyFill="1" applyBorder="1" applyAlignment="1">
      <alignment horizontal="center" vertical="center"/>
    </xf>
    <xf numFmtId="168" fontId="0" fillId="42" borderId="10" xfId="0" applyNumberFormat="1" applyFill="1" applyBorder="1" applyAlignment="1">
      <alignment horizontal="center" vertical="center"/>
    </xf>
    <xf numFmtId="9" fontId="0" fillId="42" borderId="39" xfId="2" applyFont="1" applyFill="1" applyBorder="1" applyAlignment="1">
      <alignment vertical="center"/>
    </xf>
    <xf numFmtId="0" fontId="40" fillId="33" borderId="25" xfId="0" applyFont="1" applyFill="1" applyBorder="1" applyAlignment="1">
      <alignment horizontal="center" vertical="center" wrapText="1"/>
    </xf>
    <xf numFmtId="0" fontId="40" fillId="33" borderId="43" xfId="0" applyFont="1" applyFill="1" applyBorder="1" applyAlignment="1">
      <alignment horizontal="center" vertical="center" wrapText="1"/>
    </xf>
    <xf numFmtId="0" fontId="40" fillId="33" borderId="27" xfId="0" applyFont="1" applyFill="1" applyBorder="1" applyAlignment="1">
      <alignment horizontal="center" vertical="center" wrapText="1"/>
    </xf>
    <xf numFmtId="166" fontId="39" fillId="4" borderId="0" xfId="0" applyNumberFormat="1" applyFont="1" applyFill="1" applyBorder="1" applyAlignment="1">
      <alignment horizontal="center" vertical="center"/>
    </xf>
    <xf numFmtId="2" fontId="38" fillId="4" borderId="0" xfId="0" applyNumberFormat="1" applyFont="1" applyFill="1" applyBorder="1" applyAlignment="1">
      <alignment horizontal="center" vertical="center"/>
    </xf>
    <xf numFmtId="172" fontId="45" fillId="39" borderId="54" xfId="0" applyNumberFormat="1" applyFont="1" applyFill="1" applyBorder="1" applyAlignment="1">
      <alignment horizontal="center" vertical="center"/>
    </xf>
    <xf numFmtId="172" fontId="45" fillId="39" borderId="13" xfId="0" applyNumberFormat="1" applyFont="1" applyFill="1" applyBorder="1" applyAlignment="1">
      <alignment horizontal="center" vertical="center"/>
    </xf>
    <xf numFmtId="0" fontId="2" fillId="39" borderId="55" xfId="0" applyFont="1" applyFill="1" applyBorder="1" applyAlignment="1">
      <alignment horizontal="center" vertical="center" wrapText="1"/>
    </xf>
    <xf numFmtId="0" fontId="2" fillId="39" borderId="56" xfId="0" applyFont="1" applyFill="1" applyBorder="1" applyAlignment="1">
      <alignment horizontal="center" vertical="center" wrapText="1"/>
    </xf>
    <xf numFmtId="0" fontId="2" fillId="39" borderId="52" xfId="0" applyFont="1" applyFill="1" applyBorder="1" applyAlignment="1">
      <alignment horizontal="center" vertical="center" wrapText="1"/>
    </xf>
    <xf numFmtId="0" fontId="4" fillId="40" borderId="45" xfId="0" applyFont="1" applyFill="1" applyBorder="1" applyAlignment="1">
      <alignment horizontal="center"/>
    </xf>
    <xf numFmtId="0" fontId="4" fillId="40" borderId="1" xfId="0" applyFont="1" applyFill="1" applyBorder="1" applyAlignment="1">
      <alignment horizontal="center"/>
    </xf>
    <xf numFmtId="0" fontId="4" fillId="40" borderId="2" xfId="0" applyFont="1" applyFill="1" applyBorder="1" applyAlignment="1">
      <alignment horizontal="center"/>
    </xf>
    <xf numFmtId="0" fontId="2" fillId="5" borderId="54" xfId="0" applyFont="1" applyFill="1" applyBorder="1" applyAlignment="1">
      <alignment horizontal="center"/>
    </xf>
    <xf numFmtId="0" fontId="2" fillId="5" borderId="57" xfId="0" applyFont="1" applyFill="1" applyBorder="1" applyAlignment="1">
      <alignment horizontal="center"/>
    </xf>
    <xf numFmtId="0" fontId="2" fillId="5" borderId="13" xfId="0" applyFont="1" applyFill="1" applyBorder="1" applyAlignment="1">
      <alignment horizontal="center"/>
    </xf>
    <xf numFmtId="0" fontId="44" fillId="40" borderId="47" xfId="0" applyFont="1" applyFill="1" applyBorder="1" applyAlignment="1">
      <alignment horizontal="center" vertical="center"/>
    </xf>
    <xf numFmtId="0" fontId="44" fillId="40" borderId="3" xfId="0" applyFont="1" applyFill="1" applyBorder="1" applyAlignment="1">
      <alignment horizontal="center" vertical="center"/>
    </xf>
    <xf numFmtId="0" fontId="44" fillId="40" borderId="4" xfId="0" applyFont="1" applyFill="1" applyBorder="1" applyAlignment="1">
      <alignment horizontal="center" vertical="center"/>
    </xf>
    <xf numFmtId="0" fontId="2" fillId="2" borderId="0" xfId="0" applyFont="1" applyFill="1" applyAlignment="1">
      <alignment horizontal="center"/>
    </xf>
    <xf numFmtId="166" fontId="43" fillId="40" borderId="46" xfId="0" applyNumberFormat="1" applyFont="1" applyFill="1" applyBorder="1" applyAlignment="1">
      <alignment horizontal="center"/>
    </xf>
    <xf numFmtId="166" fontId="43" fillId="40" borderId="0" xfId="0" applyNumberFormat="1" applyFont="1" applyFill="1" applyBorder="1" applyAlignment="1">
      <alignment horizontal="center"/>
    </xf>
    <xf numFmtId="166" fontId="43" fillId="40" borderId="18" xfId="0" applyNumberFormat="1" applyFont="1" applyFill="1" applyBorder="1" applyAlignment="1">
      <alignment horizontal="center"/>
    </xf>
    <xf numFmtId="0" fontId="6" fillId="5" borderId="6" xfId="0" applyFont="1" applyFill="1" applyBorder="1" applyAlignment="1">
      <alignment horizontal="center" vertical="center" wrapText="1"/>
    </xf>
    <xf numFmtId="0" fontId="6" fillId="5" borderId="11" xfId="0" applyFont="1" applyFill="1" applyBorder="1" applyAlignment="1">
      <alignment horizontal="center" vertical="center" wrapText="1"/>
    </xf>
    <xf numFmtId="2" fontId="0" fillId="8" borderId="9" xfId="0" applyNumberFormat="1" applyFill="1" applyBorder="1" applyAlignment="1">
      <alignment horizontal="center" vertical="center"/>
    </xf>
    <xf numFmtId="2" fontId="0" fillId="8" borderId="58" xfId="0" applyNumberFormat="1" applyFill="1" applyBorder="1" applyAlignment="1">
      <alignment horizontal="center" vertical="center"/>
    </xf>
    <xf numFmtId="9" fontId="0" fillId="8" borderId="37" xfId="2" applyFont="1" applyFill="1" applyBorder="1" applyAlignment="1">
      <alignment horizontal="center" vertical="center"/>
    </xf>
    <xf numFmtId="9" fontId="0" fillId="8" borderId="59" xfId="2" applyFont="1" applyFill="1" applyBorder="1" applyAlignment="1">
      <alignment horizontal="center" vertical="center"/>
    </xf>
    <xf numFmtId="0" fontId="0" fillId="8" borderId="9" xfId="0" applyFill="1" applyBorder="1" applyAlignment="1">
      <alignment horizontal="center" vertical="center"/>
    </xf>
    <xf numFmtId="0" fontId="0" fillId="8" borderId="58" xfId="0" applyFill="1" applyBorder="1" applyAlignment="1">
      <alignment horizontal="center" vertical="center"/>
    </xf>
    <xf numFmtId="0" fontId="7" fillId="5" borderId="6" xfId="0" applyFont="1" applyFill="1" applyBorder="1" applyAlignment="1">
      <alignment horizontal="center" vertical="center" wrapText="1"/>
    </xf>
    <xf numFmtId="0" fontId="7" fillId="5" borderId="16"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0" fillId="0" borderId="16" xfId="0" applyBorder="1"/>
    <xf numFmtId="2" fontId="8" fillId="7" borderId="10" xfId="1" applyNumberFormat="1" applyFont="1" applyFill="1" applyBorder="1" applyAlignment="1">
      <alignment horizontal="center" vertical="center" wrapText="1"/>
    </xf>
    <xf numFmtId="2" fontId="8" fillId="7" borderId="15" xfId="1" applyNumberFormat="1" applyFont="1" applyFill="1" applyBorder="1" applyAlignment="1">
      <alignment horizontal="center" vertical="center" wrapText="1"/>
    </xf>
    <xf numFmtId="0" fontId="9" fillId="7" borderId="10" xfId="2" applyNumberFormat="1" applyFont="1" applyFill="1" applyBorder="1" applyAlignment="1">
      <alignment horizontal="center" vertical="center" wrapText="1"/>
    </xf>
    <xf numFmtId="0" fontId="9" fillId="7" borderId="15" xfId="2" applyNumberFormat="1" applyFont="1" applyFill="1" applyBorder="1" applyAlignment="1">
      <alignment horizontal="center" vertical="center" wrapText="1"/>
    </xf>
    <xf numFmtId="0" fontId="0" fillId="7" borderId="25" xfId="0" applyFill="1" applyBorder="1" applyAlignment="1">
      <alignment horizontal="center" vertical="center"/>
    </xf>
    <xf numFmtId="0" fontId="0" fillId="7" borderId="27" xfId="0" applyFill="1" applyBorder="1" applyAlignment="1">
      <alignment horizontal="center" vertical="center"/>
    </xf>
    <xf numFmtId="2" fontId="0" fillId="7" borderId="9" xfId="0" applyNumberFormat="1" applyFont="1" applyFill="1" applyBorder="1" applyAlignment="1">
      <alignment horizontal="center" vertical="center"/>
    </xf>
    <xf numFmtId="2" fontId="0" fillId="7" borderId="58" xfId="0" applyNumberFormat="1" applyFont="1" applyFill="1" applyBorder="1" applyAlignment="1">
      <alignment horizontal="center" vertical="center"/>
    </xf>
    <xf numFmtId="0" fontId="0" fillId="3" borderId="6" xfId="0" applyFont="1" applyFill="1" applyBorder="1" applyAlignment="1">
      <alignment horizontal="center"/>
    </xf>
    <xf numFmtId="0" fontId="0" fillId="3" borderId="16" xfId="0" applyFont="1" applyFill="1" applyBorder="1" applyAlignment="1">
      <alignment horizontal="center"/>
    </xf>
    <xf numFmtId="14" fontId="11" fillId="7" borderId="9" xfId="0" applyNumberFormat="1" applyFont="1" applyFill="1" applyBorder="1" applyAlignment="1">
      <alignment horizontal="center" vertical="center"/>
    </xf>
    <xf numFmtId="14" fontId="11" fillId="7" borderId="58" xfId="0" applyNumberFormat="1" applyFont="1" applyFill="1" applyBorder="1" applyAlignment="1">
      <alignment horizontal="center" vertical="center"/>
    </xf>
    <xf numFmtId="2" fontId="0" fillId="7" borderId="37" xfId="0" applyNumberFormat="1" applyFont="1" applyFill="1" applyBorder="1" applyAlignment="1">
      <alignment horizontal="center" vertical="center"/>
    </xf>
    <xf numFmtId="2" fontId="0" fillId="7" borderId="59" xfId="0" applyNumberFormat="1" applyFont="1" applyFill="1" applyBorder="1" applyAlignment="1">
      <alignment horizontal="center" vertical="center"/>
    </xf>
    <xf numFmtId="2" fontId="11" fillId="7" borderId="25" xfId="1" applyNumberFormat="1" applyFont="1" applyFill="1" applyBorder="1" applyAlignment="1">
      <alignment horizontal="center" vertical="center"/>
    </xf>
    <xf numFmtId="2" fontId="11" fillId="7" borderId="27" xfId="1" applyNumberFormat="1" applyFont="1" applyFill="1" applyBorder="1" applyAlignment="1">
      <alignment horizontal="center" vertical="center"/>
    </xf>
    <xf numFmtId="10" fontId="11" fillId="7" borderId="9" xfId="0" applyNumberFormat="1" applyFont="1" applyFill="1" applyBorder="1" applyAlignment="1">
      <alignment horizontal="center" vertical="center"/>
    </xf>
    <xf numFmtId="10" fontId="11" fillId="7" borderId="58" xfId="0" applyNumberFormat="1" applyFont="1" applyFill="1" applyBorder="1" applyAlignment="1">
      <alignment horizontal="center" vertical="center"/>
    </xf>
    <xf numFmtId="0" fontId="2" fillId="41" borderId="14" xfId="0" applyFont="1" applyFill="1" applyBorder="1" applyAlignment="1">
      <alignment horizontal="center" vertical="center"/>
    </xf>
    <xf numFmtId="14" fontId="2" fillId="41" borderId="14" xfId="0" applyNumberFormat="1" applyFont="1" applyFill="1" applyBorder="1" applyAlignment="1">
      <alignment horizontal="center" vertical="center"/>
    </xf>
    <xf numFmtId="0" fontId="0" fillId="0" borderId="14" xfId="0" applyBorder="1" applyAlignment="1">
      <alignment horizontal="center" vertical="center" wrapText="1"/>
    </xf>
    <xf numFmtId="14" fontId="5" fillId="5" borderId="47" xfId="0" applyNumberFormat="1" applyFont="1" applyFill="1" applyBorder="1" applyAlignment="1">
      <alignment horizontal="center" vertical="center"/>
    </xf>
    <xf numFmtId="14" fontId="5" fillId="5" borderId="3" xfId="0" applyNumberFormat="1" applyFont="1" applyFill="1" applyBorder="1" applyAlignment="1">
      <alignment horizontal="center" vertical="center"/>
    </xf>
    <xf numFmtId="14" fontId="5" fillId="5" borderId="4" xfId="0" applyNumberFormat="1" applyFont="1" applyFill="1" applyBorder="1" applyAlignment="1">
      <alignment horizontal="center" vertical="center"/>
    </xf>
    <xf numFmtId="0" fontId="41" fillId="5" borderId="45" xfId="0" applyFont="1" applyFill="1" applyBorder="1" applyAlignment="1">
      <alignment horizontal="center" vertical="center"/>
    </xf>
    <xf numFmtId="0" fontId="41" fillId="5" borderId="1" xfId="0" applyFont="1" applyFill="1" applyBorder="1" applyAlignment="1">
      <alignment horizontal="center" vertical="center"/>
    </xf>
    <xf numFmtId="0" fontId="41" fillId="5" borderId="2" xfId="0" applyFont="1" applyFill="1" applyBorder="1" applyAlignment="1">
      <alignment horizontal="center" vertical="center"/>
    </xf>
    <xf numFmtId="0" fontId="41" fillId="5" borderId="46" xfId="0" applyFont="1" applyFill="1" applyBorder="1" applyAlignment="1">
      <alignment horizontal="center" vertical="center"/>
    </xf>
    <xf numFmtId="0" fontId="41" fillId="5" borderId="0" xfId="0" applyFont="1" applyFill="1" applyBorder="1" applyAlignment="1">
      <alignment horizontal="center" vertical="center"/>
    </xf>
    <xf numFmtId="0" fontId="41" fillId="5" borderId="18" xfId="0" applyFont="1" applyFill="1" applyBorder="1" applyAlignment="1">
      <alignment horizontal="center" vertical="center"/>
    </xf>
    <xf numFmtId="0" fontId="2" fillId="2" borderId="1" xfId="0" applyFont="1" applyFill="1" applyBorder="1" applyAlignment="1">
      <alignment horizontal="center"/>
    </xf>
    <xf numFmtId="0" fontId="0" fillId="2" borderId="62" xfId="0" applyFill="1" applyBorder="1" applyAlignment="1">
      <alignment horizontal="center" vertical="center"/>
    </xf>
    <xf numFmtId="0" fontId="0" fillId="2" borderId="21" xfId="0" applyFill="1" applyBorder="1" applyAlignment="1">
      <alignment horizontal="center" vertical="center"/>
    </xf>
    <xf numFmtId="171" fontId="0" fillId="2" borderId="62" xfId="2" applyNumberFormat="1" applyFont="1" applyFill="1" applyBorder="1" applyAlignment="1">
      <alignment horizontal="center" vertical="center"/>
    </xf>
    <xf numFmtId="171" fontId="0" fillId="2" borderId="21" xfId="2" applyNumberFormat="1" applyFont="1" applyFill="1" applyBorder="1" applyAlignment="1">
      <alignment horizontal="center" vertical="center"/>
    </xf>
    <xf numFmtId="0" fontId="0" fillId="36" borderId="50" xfId="0" applyFill="1" applyBorder="1" applyAlignment="1">
      <alignment horizontal="center"/>
    </xf>
    <xf numFmtId="0" fontId="0" fillId="36" borderId="24" xfId="0" applyFill="1" applyBorder="1" applyAlignment="1">
      <alignment horizontal="center"/>
    </xf>
    <xf numFmtId="0" fontId="7" fillId="35" borderId="0" xfId="0" applyFont="1" applyFill="1" applyBorder="1" applyAlignment="1">
      <alignment horizontal="center" vertical="center"/>
    </xf>
    <xf numFmtId="0" fontId="7" fillId="35" borderId="18" xfId="0" applyFont="1" applyFill="1" applyBorder="1" applyAlignment="1">
      <alignment horizontal="center" vertical="center"/>
    </xf>
  </cellXfs>
  <cellStyles count="42071">
    <cellStyle name="20% - Énfasis1 2" xfId="3"/>
    <cellStyle name="20% - Énfasis1 2 2" xfId="4"/>
    <cellStyle name="20% - Énfasis1 2 3" xfId="5"/>
    <cellStyle name="20% - Énfasis1 2 4" xfId="6"/>
    <cellStyle name="20% - Énfasis1 3" xfId="7"/>
    <cellStyle name="20% - Énfasis1 4" xfId="8"/>
    <cellStyle name="20% - Énfasis1 5" xfId="9"/>
    <cellStyle name="20% - Énfasis1 6" xfId="10"/>
    <cellStyle name="20% - Énfasis1 7" xfId="11"/>
    <cellStyle name="20% - Énfasis1 8" xfId="12"/>
    <cellStyle name="20% - Énfasis2 2" xfId="13"/>
    <cellStyle name="20% - Énfasis2 2 2" xfId="14"/>
    <cellStyle name="20% - Énfasis2 2 3" xfId="15"/>
    <cellStyle name="20% - Énfasis2 2 4" xfId="16"/>
    <cellStyle name="20% - Énfasis2 3" xfId="17"/>
    <cellStyle name="20% - Énfasis2 4" xfId="18"/>
    <cellStyle name="20% - Énfasis2 5" xfId="19"/>
    <cellStyle name="20% - Énfasis2 6" xfId="20"/>
    <cellStyle name="20% - Énfasis2 7" xfId="21"/>
    <cellStyle name="20% - Énfasis2 8" xfId="22"/>
    <cellStyle name="20% - Énfasis3 2" xfId="23"/>
    <cellStyle name="20% - Énfasis3 2 2" xfId="24"/>
    <cellStyle name="20% - Énfasis3 2 3" xfId="25"/>
    <cellStyle name="20% - Énfasis3 2 4" xfId="26"/>
    <cellStyle name="20% - Énfasis3 3" xfId="27"/>
    <cellStyle name="20% - Énfasis3 4" xfId="28"/>
    <cellStyle name="20% - Énfasis3 5" xfId="29"/>
    <cellStyle name="20% - Énfasis3 6" xfId="30"/>
    <cellStyle name="20% - Énfasis3 7" xfId="31"/>
    <cellStyle name="20% - Énfasis3 8" xfId="32"/>
    <cellStyle name="20% - Énfasis4 2" xfId="33"/>
    <cellStyle name="20% - Énfasis4 2 2" xfId="34"/>
    <cellStyle name="20% - Énfasis4 2 3" xfId="35"/>
    <cellStyle name="20% - Énfasis4 2 4" xfId="36"/>
    <cellStyle name="20% - Énfasis4 3" xfId="37"/>
    <cellStyle name="20% - Énfasis4 4" xfId="38"/>
    <cellStyle name="20% - Énfasis4 5" xfId="39"/>
    <cellStyle name="20% - Énfasis4 6" xfId="40"/>
    <cellStyle name="20% - Énfasis4 7" xfId="41"/>
    <cellStyle name="20% - Énfasis4 8" xfId="42"/>
    <cellStyle name="20% - Énfasis5 2" xfId="43"/>
    <cellStyle name="20% - Énfasis5 2 2" xfId="44"/>
    <cellStyle name="20% - Énfasis5 2 3" xfId="45"/>
    <cellStyle name="20% - Énfasis5 2 4" xfId="46"/>
    <cellStyle name="20% - Énfasis5 3" xfId="47"/>
    <cellStyle name="20% - Énfasis5 4" xfId="48"/>
    <cellStyle name="20% - Énfasis5 5" xfId="49"/>
    <cellStyle name="20% - Énfasis5 6" xfId="50"/>
    <cellStyle name="20% - Énfasis5 7" xfId="51"/>
    <cellStyle name="20% - Énfasis5 8" xfId="52"/>
    <cellStyle name="20% - Énfasis6 2" xfId="53"/>
    <cellStyle name="20% - Énfasis6 2 2" xfId="54"/>
    <cellStyle name="20% - Énfasis6 2 3" xfId="55"/>
    <cellStyle name="20% - Énfasis6 2 4" xfId="56"/>
    <cellStyle name="20% - Énfasis6 3" xfId="57"/>
    <cellStyle name="20% - Énfasis6 4" xfId="58"/>
    <cellStyle name="20% - Énfasis6 5" xfId="59"/>
    <cellStyle name="20% - Énfasis6 6" xfId="60"/>
    <cellStyle name="20% - Énfasis6 7" xfId="61"/>
    <cellStyle name="20% - Énfasis6 8" xfId="62"/>
    <cellStyle name="40% - Énfasis1 2" xfId="63"/>
    <cellStyle name="40% - Énfasis1 2 2" xfId="64"/>
    <cellStyle name="40% - Énfasis1 2 3" xfId="65"/>
    <cellStyle name="40% - Énfasis1 2 4" xfId="66"/>
    <cellStyle name="40% - Énfasis1 3" xfId="67"/>
    <cellStyle name="40% - Énfasis1 4" xfId="68"/>
    <cellStyle name="40% - Énfasis1 5" xfId="69"/>
    <cellStyle name="40% - Énfasis1 6" xfId="70"/>
    <cellStyle name="40% - Énfasis1 7" xfId="71"/>
    <cellStyle name="40% - Énfasis1 8" xfId="72"/>
    <cellStyle name="40% - Énfasis2 2" xfId="73"/>
    <cellStyle name="40% - Énfasis2 2 2" xfId="74"/>
    <cellStyle name="40% - Énfasis2 2 3" xfId="75"/>
    <cellStyle name="40% - Énfasis2 2 4" xfId="76"/>
    <cellStyle name="40% - Énfasis2 3" xfId="77"/>
    <cellStyle name="40% - Énfasis2 4" xfId="78"/>
    <cellStyle name="40% - Énfasis2 5" xfId="79"/>
    <cellStyle name="40% - Énfasis2 6" xfId="80"/>
    <cellStyle name="40% - Énfasis2 7" xfId="81"/>
    <cellStyle name="40% - Énfasis2 8" xfId="82"/>
    <cellStyle name="40% - Énfasis3 2" xfId="83"/>
    <cellStyle name="40% - Énfasis3 2 2" xfId="84"/>
    <cellStyle name="40% - Énfasis3 2 3" xfId="85"/>
    <cellStyle name="40% - Énfasis3 2 4" xfId="86"/>
    <cellStyle name="40% - Énfasis3 3" xfId="87"/>
    <cellStyle name="40% - Énfasis3 4" xfId="88"/>
    <cellStyle name="40% - Énfasis3 5" xfId="89"/>
    <cellStyle name="40% - Énfasis3 6" xfId="90"/>
    <cellStyle name="40% - Énfasis3 7" xfId="91"/>
    <cellStyle name="40% - Énfasis3 8" xfId="92"/>
    <cellStyle name="40% - Énfasis4 2" xfId="93"/>
    <cellStyle name="40% - Énfasis4 2 2" xfId="94"/>
    <cellStyle name="40% - Énfasis4 2 3" xfId="95"/>
    <cellStyle name="40% - Énfasis4 2 4" xfId="96"/>
    <cellStyle name="40% - Énfasis4 3" xfId="97"/>
    <cellStyle name="40% - Énfasis4 4" xfId="98"/>
    <cellStyle name="40% - Énfasis4 5" xfId="99"/>
    <cellStyle name="40% - Énfasis4 6" xfId="100"/>
    <cellStyle name="40% - Énfasis4 7" xfId="101"/>
    <cellStyle name="40% - Énfasis4 8" xfId="102"/>
    <cellStyle name="40% - Énfasis5 2" xfId="103"/>
    <cellStyle name="40% - Énfasis5 2 2" xfId="104"/>
    <cellStyle name="40% - Énfasis5 2 3" xfId="105"/>
    <cellStyle name="40% - Énfasis5 2 4" xfId="106"/>
    <cellStyle name="40% - Énfasis5 3" xfId="107"/>
    <cellStyle name="40% - Énfasis5 4" xfId="108"/>
    <cellStyle name="40% - Énfasis5 5" xfId="109"/>
    <cellStyle name="40% - Énfasis5 6" xfId="110"/>
    <cellStyle name="40% - Énfasis5 7" xfId="111"/>
    <cellStyle name="40% - Énfasis5 8" xfId="112"/>
    <cellStyle name="40% - Énfasis6 2" xfId="113"/>
    <cellStyle name="40% - Énfasis6 2 2" xfId="114"/>
    <cellStyle name="40% - Énfasis6 2 3" xfId="115"/>
    <cellStyle name="40% - Énfasis6 2 4" xfId="116"/>
    <cellStyle name="40% - Énfasis6 3" xfId="117"/>
    <cellStyle name="40% - Énfasis6 4" xfId="118"/>
    <cellStyle name="40% - Énfasis6 5" xfId="119"/>
    <cellStyle name="40% - Énfasis6 6" xfId="120"/>
    <cellStyle name="40% - Énfasis6 7" xfId="121"/>
    <cellStyle name="40% - Énfasis6 8" xfId="122"/>
    <cellStyle name="60% - Énfasis1 2" xfId="123"/>
    <cellStyle name="60% - Énfasis1 2 2" xfId="124"/>
    <cellStyle name="60% - Énfasis1 2 3" xfId="125"/>
    <cellStyle name="60% - Énfasis1 2 4" xfId="126"/>
    <cellStyle name="60% - Énfasis1 3" xfId="127"/>
    <cellStyle name="60% - Énfasis1 4" xfId="128"/>
    <cellStyle name="60% - Énfasis1 5" xfId="129"/>
    <cellStyle name="60% - Énfasis1 6" xfId="130"/>
    <cellStyle name="60% - Énfasis1 7" xfId="131"/>
    <cellStyle name="60% - Énfasis1 8" xfId="132"/>
    <cellStyle name="60% - Énfasis2 2" xfId="133"/>
    <cellStyle name="60% - Énfasis2 2 2" xfId="134"/>
    <cellStyle name="60% - Énfasis2 2 3" xfId="135"/>
    <cellStyle name="60% - Énfasis2 2 4" xfId="136"/>
    <cellStyle name="60% - Énfasis2 3" xfId="137"/>
    <cellStyle name="60% - Énfasis2 4" xfId="138"/>
    <cellStyle name="60% - Énfasis2 5" xfId="139"/>
    <cellStyle name="60% - Énfasis2 6" xfId="140"/>
    <cellStyle name="60% - Énfasis2 7" xfId="141"/>
    <cellStyle name="60% - Énfasis2 8" xfId="142"/>
    <cellStyle name="60% - Énfasis3 2" xfId="143"/>
    <cellStyle name="60% - Énfasis3 2 2" xfId="144"/>
    <cellStyle name="60% - Énfasis3 2 3" xfId="145"/>
    <cellStyle name="60% - Énfasis3 2 4" xfId="146"/>
    <cellStyle name="60% - Énfasis3 3" xfId="147"/>
    <cellStyle name="60% - Énfasis3 4" xfId="148"/>
    <cellStyle name="60% - Énfasis3 5" xfId="149"/>
    <cellStyle name="60% - Énfasis3 6" xfId="150"/>
    <cellStyle name="60% - Énfasis3 7" xfId="151"/>
    <cellStyle name="60% - Énfasis3 8" xfId="152"/>
    <cellStyle name="60% - Énfasis4 2" xfId="153"/>
    <cellStyle name="60% - Énfasis4 2 2" xfId="154"/>
    <cellStyle name="60% - Énfasis4 2 3" xfId="155"/>
    <cellStyle name="60% - Énfasis4 2 4" xfId="156"/>
    <cellStyle name="60% - Énfasis4 3" xfId="157"/>
    <cellStyle name="60% - Énfasis4 4" xfId="158"/>
    <cellStyle name="60% - Énfasis4 5" xfId="159"/>
    <cellStyle name="60% - Énfasis4 6" xfId="160"/>
    <cellStyle name="60% - Énfasis4 7" xfId="161"/>
    <cellStyle name="60% - Énfasis4 8" xfId="162"/>
    <cellStyle name="60% - Énfasis5 2" xfId="163"/>
    <cellStyle name="60% - Énfasis5 2 2" xfId="164"/>
    <cellStyle name="60% - Énfasis5 2 3" xfId="165"/>
    <cellStyle name="60% - Énfasis5 2 4" xfId="166"/>
    <cellStyle name="60% - Énfasis5 3" xfId="167"/>
    <cellStyle name="60% - Énfasis5 4" xfId="168"/>
    <cellStyle name="60% - Énfasis5 5" xfId="169"/>
    <cellStyle name="60% - Énfasis5 6" xfId="170"/>
    <cellStyle name="60% - Énfasis5 7" xfId="171"/>
    <cellStyle name="60% - Énfasis5 8" xfId="172"/>
    <cellStyle name="60% - Énfasis6 2" xfId="173"/>
    <cellStyle name="60% - Énfasis6 2 2" xfId="174"/>
    <cellStyle name="60% - Énfasis6 2 3" xfId="175"/>
    <cellStyle name="60% - Énfasis6 2 4" xfId="176"/>
    <cellStyle name="60% - Énfasis6 3" xfId="177"/>
    <cellStyle name="60% - Énfasis6 4" xfId="178"/>
    <cellStyle name="60% - Énfasis6 5" xfId="179"/>
    <cellStyle name="60% - Énfasis6 6" xfId="180"/>
    <cellStyle name="60% - Énfasis6 7" xfId="181"/>
    <cellStyle name="60% - Énfasis6 8" xfId="182"/>
    <cellStyle name="Buena 2" xfId="183"/>
    <cellStyle name="Buena 2 2" xfId="184"/>
    <cellStyle name="Buena 2 3" xfId="185"/>
    <cellStyle name="Buena 2 4" xfId="186"/>
    <cellStyle name="Buena 3" xfId="187"/>
    <cellStyle name="Buena 4" xfId="188"/>
    <cellStyle name="Buena 5" xfId="189"/>
    <cellStyle name="Buena 6" xfId="190"/>
    <cellStyle name="Buena 7" xfId="191"/>
    <cellStyle name="Buena 8" xfId="192"/>
    <cellStyle name="Cálculo 2" xfId="193"/>
    <cellStyle name="Cálculo 2 10" xfId="194"/>
    <cellStyle name="Cálculo 2 10 2" xfId="195"/>
    <cellStyle name="Cálculo 2 11" xfId="196"/>
    <cellStyle name="Cálculo 2 11 2" xfId="197"/>
    <cellStyle name="Cálculo 2 12" xfId="198"/>
    <cellStyle name="Cálculo 2 12 2" xfId="199"/>
    <cellStyle name="Cálculo 2 13" xfId="200"/>
    <cellStyle name="Cálculo 2 13 2" xfId="201"/>
    <cellStyle name="Cálculo 2 14" xfId="202"/>
    <cellStyle name="Cálculo 2 14 2" xfId="203"/>
    <cellStyle name="Cálculo 2 15" xfId="204"/>
    <cellStyle name="Cálculo 2 15 2" xfId="205"/>
    <cellStyle name="Cálculo 2 16" xfId="206"/>
    <cellStyle name="Cálculo 2 16 2" xfId="207"/>
    <cellStyle name="Cálculo 2 17" xfId="208"/>
    <cellStyle name="Cálculo 2 17 2" xfId="209"/>
    <cellStyle name="Cálculo 2 18" xfId="210"/>
    <cellStyle name="Cálculo 2 18 2" xfId="211"/>
    <cellStyle name="Cálculo 2 19" xfId="212"/>
    <cellStyle name="Cálculo 2 2" xfId="213"/>
    <cellStyle name="Cálculo 2 2 10" xfId="214"/>
    <cellStyle name="Cálculo 2 2 10 2" xfId="215"/>
    <cellStyle name="Cálculo 2 2 11" xfId="216"/>
    <cellStyle name="Cálculo 2 2 11 2" xfId="217"/>
    <cellStyle name="Cálculo 2 2 12" xfId="218"/>
    <cellStyle name="Cálculo 2 2 12 2" xfId="219"/>
    <cellStyle name="Cálculo 2 2 13" xfId="220"/>
    <cellStyle name="Cálculo 2 2 13 2" xfId="221"/>
    <cellStyle name="Cálculo 2 2 14" xfId="222"/>
    <cellStyle name="Cálculo 2 2 14 2" xfId="223"/>
    <cellStyle name="Cálculo 2 2 15" xfId="224"/>
    <cellStyle name="Cálculo 2 2 15 2" xfId="225"/>
    <cellStyle name="Cálculo 2 2 16" xfId="226"/>
    <cellStyle name="Cálculo 2 2 17" xfId="227"/>
    <cellStyle name="Cálculo 2 2 18" xfId="228"/>
    <cellStyle name="Cálculo 2 2 2" xfId="229"/>
    <cellStyle name="Cálculo 2 2 2 10" xfId="230"/>
    <cellStyle name="Cálculo 2 2 2 10 2" xfId="231"/>
    <cellStyle name="Cálculo 2 2 2 11" xfId="232"/>
    <cellStyle name="Cálculo 2 2 2 11 2" xfId="233"/>
    <cellStyle name="Cálculo 2 2 2 12" xfId="234"/>
    <cellStyle name="Cálculo 2 2 2 12 2" xfId="235"/>
    <cellStyle name="Cálculo 2 2 2 13" xfId="236"/>
    <cellStyle name="Cálculo 2 2 2 13 2" xfId="237"/>
    <cellStyle name="Cálculo 2 2 2 14" xfId="238"/>
    <cellStyle name="Cálculo 2 2 2 14 2" xfId="239"/>
    <cellStyle name="Cálculo 2 2 2 15" xfId="240"/>
    <cellStyle name="Cálculo 2 2 2 2" xfId="241"/>
    <cellStyle name="Cálculo 2 2 2 2 10" xfId="242"/>
    <cellStyle name="Cálculo 2 2 2 2 10 2" xfId="243"/>
    <cellStyle name="Cálculo 2 2 2 2 11" xfId="244"/>
    <cellStyle name="Cálculo 2 2 2 2 11 2" xfId="245"/>
    <cellStyle name="Cálculo 2 2 2 2 12" xfId="246"/>
    <cellStyle name="Cálculo 2 2 2 2 12 2" xfId="247"/>
    <cellStyle name="Cálculo 2 2 2 2 13" xfId="248"/>
    <cellStyle name="Cálculo 2 2 2 2 2" xfId="249"/>
    <cellStyle name="Cálculo 2 2 2 2 2 10" xfId="250"/>
    <cellStyle name="Cálculo 2 2 2 2 2 10 2" xfId="251"/>
    <cellStyle name="Cálculo 2 2 2 2 2 11" xfId="252"/>
    <cellStyle name="Cálculo 2 2 2 2 2 2" xfId="253"/>
    <cellStyle name="Cálculo 2 2 2 2 2 2 2" xfId="254"/>
    <cellStyle name="Cálculo 2 2 2 2 2 3" xfId="255"/>
    <cellStyle name="Cálculo 2 2 2 2 2 3 2" xfId="256"/>
    <cellStyle name="Cálculo 2 2 2 2 2 4" xfId="257"/>
    <cellStyle name="Cálculo 2 2 2 2 2 4 2" xfId="258"/>
    <cellStyle name="Cálculo 2 2 2 2 2 5" xfId="259"/>
    <cellStyle name="Cálculo 2 2 2 2 2 5 2" xfId="260"/>
    <cellStyle name="Cálculo 2 2 2 2 2 6" xfId="261"/>
    <cellStyle name="Cálculo 2 2 2 2 2 6 2" xfId="262"/>
    <cellStyle name="Cálculo 2 2 2 2 2 7" xfId="263"/>
    <cellStyle name="Cálculo 2 2 2 2 2 7 2" xfId="264"/>
    <cellStyle name="Cálculo 2 2 2 2 2 8" xfId="265"/>
    <cellStyle name="Cálculo 2 2 2 2 2 8 2" xfId="266"/>
    <cellStyle name="Cálculo 2 2 2 2 2 9" xfId="267"/>
    <cellStyle name="Cálculo 2 2 2 2 2 9 2" xfId="268"/>
    <cellStyle name="Cálculo 2 2 2 2 3" xfId="269"/>
    <cellStyle name="Cálculo 2 2 2 2 3 10" xfId="270"/>
    <cellStyle name="Cálculo 2 2 2 2 3 10 2" xfId="271"/>
    <cellStyle name="Cálculo 2 2 2 2 3 11" xfId="272"/>
    <cellStyle name="Cálculo 2 2 2 2 3 2" xfId="273"/>
    <cellStyle name="Cálculo 2 2 2 2 3 2 2" xfId="274"/>
    <cellStyle name="Cálculo 2 2 2 2 3 3" xfId="275"/>
    <cellStyle name="Cálculo 2 2 2 2 3 3 2" xfId="276"/>
    <cellStyle name="Cálculo 2 2 2 2 3 4" xfId="277"/>
    <cellStyle name="Cálculo 2 2 2 2 3 4 2" xfId="278"/>
    <cellStyle name="Cálculo 2 2 2 2 3 5" xfId="279"/>
    <cellStyle name="Cálculo 2 2 2 2 3 5 2" xfId="280"/>
    <cellStyle name="Cálculo 2 2 2 2 3 6" xfId="281"/>
    <cellStyle name="Cálculo 2 2 2 2 3 6 2" xfId="282"/>
    <cellStyle name="Cálculo 2 2 2 2 3 7" xfId="283"/>
    <cellStyle name="Cálculo 2 2 2 2 3 7 2" xfId="284"/>
    <cellStyle name="Cálculo 2 2 2 2 3 8" xfId="285"/>
    <cellStyle name="Cálculo 2 2 2 2 3 8 2" xfId="286"/>
    <cellStyle name="Cálculo 2 2 2 2 3 9" xfId="287"/>
    <cellStyle name="Cálculo 2 2 2 2 3 9 2" xfId="288"/>
    <cellStyle name="Cálculo 2 2 2 2 4" xfId="289"/>
    <cellStyle name="Cálculo 2 2 2 2 4 2" xfId="290"/>
    <cellStyle name="Cálculo 2 2 2 2 5" xfId="291"/>
    <cellStyle name="Cálculo 2 2 2 2 5 2" xfId="292"/>
    <cellStyle name="Cálculo 2 2 2 2 6" xfId="293"/>
    <cellStyle name="Cálculo 2 2 2 2 6 2" xfId="294"/>
    <cellStyle name="Cálculo 2 2 2 2 7" xfId="295"/>
    <cellStyle name="Cálculo 2 2 2 2 7 2" xfId="296"/>
    <cellStyle name="Cálculo 2 2 2 2 8" xfId="297"/>
    <cellStyle name="Cálculo 2 2 2 2 8 2" xfId="298"/>
    <cellStyle name="Cálculo 2 2 2 2 9" xfId="299"/>
    <cellStyle name="Cálculo 2 2 2 2 9 2" xfId="300"/>
    <cellStyle name="Cálculo 2 2 2 3" xfId="301"/>
    <cellStyle name="Cálculo 2 2 2 3 10" xfId="302"/>
    <cellStyle name="Cálculo 2 2 2 3 10 2" xfId="303"/>
    <cellStyle name="Cálculo 2 2 2 3 11" xfId="304"/>
    <cellStyle name="Cálculo 2 2 2 3 11 2" xfId="305"/>
    <cellStyle name="Cálculo 2 2 2 3 12" xfId="306"/>
    <cellStyle name="Cálculo 2 2 2 3 12 2" xfId="307"/>
    <cellStyle name="Cálculo 2 2 2 3 13" xfId="308"/>
    <cellStyle name="Cálculo 2 2 2 3 2" xfId="309"/>
    <cellStyle name="Cálculo 2 2 2 3 2 10" xfId="310"/>
    <cellStyle name="Cálculo 2 2 2 3 2 10 2" xfId="311"/>
    <cellStyle name="Cálculo 2 2 2 3 2 11" xfId="312"/>
    <cellStyle name="Cálculo 2 2 2 3 2 2" xfId="313"/>
    <cellStyle name="Cálculo 2 2 2 3 2 2 2" xfId="314"/>
    <cellStyle name="Cálculo 2 2 2 3 2 3" xfId="315"/>
    <cellStyle name="Cálculo 2 2 2 3 2 3 2" xfId="316"/>
    <cellStyle name="Cálculo 2 2 2 3 2 4" xfId="317"/>
    <cellStyle name="Cálculo 2 2 2 3 2 4 2" xfId="318"/>
    <cellStyle name="Cálculo 2 2 2 3 2 5" xfId="319"/>
    <cellStyle name="Cálculo 2 2 2 3 2 5 2" xfId="320"/>
    <cellStyle name="Cálculo 2 2 2 3 2 6" xfId="321"/>
    <cellStyle name="Cálculo 2 2 2 3 2 6 2" xfId="322"/>
    <cellStyle name="Cálculo 2 2 2 3 2 7" xfId="323"/>
    <cellStyle name="Cálculo 2 2 2 3 2 7 2" xfId="324"/>
    <cellStyle name="Cálculo 2 2 2 3 2 8" xfId="325"/>
    <cellStyle name="Cálculo 2 2 2 3 2 8 2" xfId="326"/>
    <cellStyle name="Cálculo 2 2 2 3 2 9" xfId="327"/>
    <cellStyle name="Cálculo 2 2 2 3 2 9 2" xfId="328"/>
    <cellStyle name="Cálculo 2 2 2 3 3" xfId="329"/>
    <cellStyle name="Cálculo 2 2 2 3 3 10" xfId="330"/>
    <cellStyle name="Cálculo 2 2 2 3 3 10 2" xfId="331"/>
    <cellStyle name="Cálculo 2 2 2 3 3 11" xfId="332"/>
    <cellStyle name="Cálculo 2 2 2 3 3 2" xfId="333"/>
    <cellStyle name="Cálculo 2 2 2 3 3 2 2" xfId="334"/>
    <cellStyle name="Cálculo 2 2 2 3 3 3" xfId="335"/>
    <cellStyle name="Cálculo 2 2 2 3 3 3 2" xfId="336"/>
    <cellStyle name="Cálculo 2 2 2 3 3 4" xfId="337"/>
    <cellStyle name="Cálculo 2 2 2 3 3 4 2" xfId="338"/>
    <cellStyle name="Cálculo 2 2 2 3 3 5" xfId="339"/>
    <cellStyle name="Cálculo 2 2 2 3 3 5 2" xfId="340"/>
    <cellStyle name="Cálculo 2 2 2 3 3 6" xfId="341"/>
    <cellStyle name="Cálculo 2 2 2 3 3 6 2" xfId="342"/>
    <cellStyle name="Cálculo 2 2 2 3 3 7" xfId="343"/>
    <cellStyle name="Cálculo 2 2 2 3 3 7 2" xfId="344"/>
    <cellStyle name="Cálculo 2 2 2 3 3 8" xfId="345"/>
    <cellStyle name="Cálculo 2 2 2 3 3 8 2" xfId="346"/>
    <cellStyle name="Cálculo 2 2 2 3 3 9" xfId="347"/>
    <cellStyle name="Cálculo 2 2 2 3 3 9 2" xfId="348"/>
    <cellStyle name="Cálculo 2 2 2 3 4" xfId="349"/>
    <cellStyle name="Cálculo 2 2 2 3 4 2" xfId="350"/>
    <cellStyle name="Cálculo 2 2 2 3 5" xfId="351"/>
    <cellStyle name="Cálculo 2 2 2 3 5 2" xfId="352"/>
    <cellStyle name="Cálculo 2 2 2 3 6" xfId="353"/>
    <cellStyle name="Cálculo 2 2 2 3 6 2" xfId="354"/>
    <cellStyle name="Cálculo 2 2 2 3 7" xfId="355"/>
    <cellStyle name="Cálculo 2 2 2 3 7 2" xfId="356"/>
    <cellStyle name="Cálculo 2 2 2 3 8" xfId="357"/>
    <cellStyle name="Cálculo 2 2 2 3 8 2" xfId="358"/>
    <cellStyle name="Cálculo 2 2 2 3 9" xfId="359"/>
    <cellStyle name="Cálculo 2 2 2 3 9 2" xfId="360"/>
    <cellStyle name="Cálculo 2 2 2 4" xfId="361"/>
    <cellStyle name="Cálculo 2 2 2 4 10" xfId="362"/>
    <cellStyle name="Cálculo 2 2 2 4 10 2" xfId="363"/>
    <cellStyle name="Cálculo 2 2 2 4 11" xfId="364"/>
    <cellStyle name="Cálculo 2 2 2 4 2" xfId="365"/>
    <cellStyle name="Cálculo 2 2 2 4 2 2" xfId="366"/>
    <cellStyle name="Cálculo 2 2 2 4 3" xfId="367"/>
    <cellStyle name="Cálculo 2 2 2 4 3 2" xfId="368"/>
    <cellStyle name="Cálculo 2 2 2 4 4" xfId="369"/>
    <cellStyle name="Cálculo 2 2 2 4 4 2" xfId="370"/>
    <cellStyle name="Cálculo 2 2 2 4 5" xfId="371"/>
    <cellStyle name="Cálculo 2 2 2 4 5 2" xfId="372"/>
    <cellStyle name="Cálculo 2 2 2 4 6" xfId="373"/>
    <cellStyle name="Cálculo 2 2 2 4 6 2" xfId="374"/>
    <cellStyle name="Cálculo 2 2 2 4 7" xfId="375"/>
    <cellStyle name="Cálculo 2 2 2 4 7 2" xfId="376"/>
    <cellStyle name="Cálculo 2 2 2 4 8" xfId="377"/>
    <cellStyle name="Cálculo 2 2 2 4 8 2" xfId="378"/>
    <cellStyle name="Cálculo 2 2 2 4 9" xfId="379"/>
    <cellStyle name="Cálculo 2 2 2 4 9 2" xfId="380"/>
    <cellStyle name="Cálculo 2 2 2 5" xfId="381"/>
    <cellStyle name="Cálculo 2 2 2 5 10" xfId="382"/>
    <cellStyle name="Cálculo 2 2 2 5 10 2" xfId="383"/>
    <cellStyle name="Cálculo 2 2 2 5 11" xfId="384"/>
    <cellStyle name="Cálculo 2 2 2 5 2" xfId="385"/>
    <cellStyle name="Cálculo 2 2 2 5 2 2" xfId="386"/>
    <cellStyle name="Cálculo 2 2 2 5 3" xfId="387"/>
    <cellStyle name="Cálculo 2 2 2 5 3 2" xfId="388"/>
    <cellStyle name="Cálculo 2 2 2 5 4" xfId="389"/>
    <cellStyle name="Cálculo 2 2 2 5 4 2" xfId="390"/>
    <cellStyle name="Cálculo 2 2 2 5 5" xfId="391"/>
    <cellStyle name="Cálculo 2 2 2 5 5 2" xfId="392"/>
    <cellStyle name="Cálculo 2 2 2 5 6" xfId="393"/>
    <cellStyle name="Cálculo 2 2 2 5 6 2" xfId="394"/>
    <cellStyle name="Cálculo 2 2 2 5 7" xfId="395"/>
    <cellStyle name="Cálculo 2 2 2 5 7 2" xfId="396"/>
    <cellStyle name="Cálculo 2 2 2 5 8" xfId="397"/>
    <cellStyle name="Cálculo 2 2 2 5 8 2" xfId="398"/>
    <cellStyle name="Cálculo 2 2 2 5 9" xfId="399"/>
    <cellStyle name="Cálculo 2 2 2 5 9 2" xfId="400"/>
    <cellStyle name="Cálculo 2 2 2 6" xfId="401"/>
    <cellStyle name="Cálculo 2 2 2 6 2" xfId="402"/>
    <cellStyle name="Cálculo 2 2 2 7" xfId="403"/>
    <cellStyle name="Cálculo 2 2 2 7 2" xfId="404"/>
    <cellStyle name="Cálculo 2 2 2 8" xfId="405"/>
    <cellStyle name="Cálculo 2 2 2 8 2" xfId="406"/>
    <cellStyle name="Cálculo 2 2 2 9" xfId="407"/>
    <cellStyle name="Cálculo 2 2 2 9 2" xfId="408"/>
    <cellStyle name="Cálculo 2 2 3" xfId="409"/>
    <cellStyle name="Cálculo 2 2 3 10" xfId="410"/>
    <cellStyle name="Cálculo 2 2 3 10 2" xfId="411"/>
    <cellStyle name="Cálculo 2 2 3 11" xfId="412"/>
    <cellStyle name="Cálculo 2 2 3 11 2" xfId="413"/>
    <cellStyle name="Cálculo 2 2 3 12" xfId="414"/>
    <cellStyle name="Cálculo 2 2 3 12 2" xfId="415"/>
    <cellStyle name="Cálculo 2 2 3 13" xfId="416"/>
    <cellStyle name="Cálculo 2 2 3 13 2" xfId="417"/>
    <cellStyle name="Cálculo 2 2 3 14" xfId="418"/>
    <cellStyle name="Cálculo 2 2 3 14 2" xfId="419"/>
    <cellStyle name="Cálculo 2 2 3 15" xfId="420"/>
    <cellStyle name="Cálculo 2 2 3 2" xfId="421"/>
    <cellStyle name="Cálculo 2 2 3 2 10" xfId="422"/>
    <cellStyle name="Cálculo 2 2 3 2 10 2" xfId="423"/>
    <cellStyle name="Cálculo 2 2 3 2 11" xfId="424"/>
    <cellStyle name="Cálculo 2 2 3 2 11 2" xfId="425"/>
    <cellStyle name="Cálculo 2 2 3 2 12" xfId="426"/>
    <cellStyle name="Cálculo 2 2 3 2 12 2" xfId="427"/>
    <cellStyle name="Cálculo 2 2 3 2 13" xfId="428"/>
    <cellStyle name="Cálculo 2 2 3 2 2" xfId="429"/>
    <cellStyle name="Cálculo 2 2 3 2 2 10" xfId="430"/>
    <cellStyle name="Cálculo 2 2 3 2 2 10 2" xfId="431"/>
    <cellStyle name="Cálculo 2 2 3 2 2 11" xfId="432"/>
    <cellStyle name="Cálculo 2 2 3 2 2 2" xfId="433"/>
    <cellStyle name="Cálculo 2 2 3 2 2 2 2" xfId="434"/>
    <cellStyle name="Cálculo 2 2 3 2 2 3" xfId="435"/>
    <cellStyle name="Cálculo 2 2 3 2 2 3 2" xfId="436"/>
    <cellStyle name="Cálculo 2 2 3 2 2 4" xfId="437"/>
    <cellStyle name="Cálculo 2 2 3 2 2 4 2" xfId="438"/>
    <cellStyle name="Cálculo 2 2 3 2 2 5" xfId="439"/>
    <cellStyle name="Cálculo 2 2 3 2 2 5 2" xfId="440"/>
    <cellStyle name="Cálculo 2 2 3 2 2 6" xfId="441"/>
    <cellStyle name="Cálculo 2 2 3 2 2 6 2" xfId="442"/>
    <cellStyle name="Cálculo 2 2 3 2 2 7" xfId="443"/>
    <cellStyle name="Cálculo 2 2 3 2 2 7 2" xfId="444"/>
    <cellStyle name="Cálculo 2 2 3 2 2 8" xfId="445"/>
    <cellStyle name="Cálculo 2 2 3 2 2 8 2" xfId="446"/>
    <cellStyle name="Cálculo 2 2 3 2 2 9" xfId="447"/>
    <cellStyle name="Cálculo 2 2 3 2 2 9 2" xfId="448"/>
    <cellStyle name="Cálculo 2 2 3 2 3" xfId="449"/>
    <cellStyle name="Cálculo 2 2 3 2 3 10" xfId="450"/>
    <cellStyle name="Cálculo 2 2 3 2 3 10 2" xfId="451"/>
    <cellStyle name="Cálculo 2 2 3 2 3 11" xfId="452"/>
    <cellStyle name="Cálculo 2 2 3 2 3 2" xfId="453"/>
    <cellStyle name="Cálculo 2 2 3 2 3 2 2" xfId="454"/>
    <cellStyle name="Cálculo 2 2 3 2 3 3" xfId="455"/>
    <cellStyle name="Cálculo 2 2 3 2 3 3 2" xfId="456"/>
    <cellStyle name="Cálculo 2 2 3 2 3 4" xfId="457"/>
    <cellStyle name="Cálculo 2 2 3 2 3 4 2" xfId="458"/>
    <cellStyle name="Cálculo 2 2 3 2 3 5" xfId="459"/>
    <cellStyle name="Cálculo 2 2 3 2 3 5 2" xfId="460"/>
    <cellStyle name="Cálculo 2 2 3 2 3 6" xfId="461"/>
    <cellStyle name="Cálculo 2 2 3 2 3 6 2" xfId="462"/>
    <cellStyle name="Cálculo 2 2 3 2 3 7" xfId="463"/>
    <cellStyle name="Cálculo 2 2 3 2 3 7 2" xfId="464"/>
    <cellStyle name="Cálculo 2 2 3 2 3 8" xfId="465"/>
    <cellStyle name="Cálculo 2 2 3 2 3 8 2" xfId="466"/>
    <cellStyle name="Cálculo 2 2 3 2 3 9" xfId="467"/>
    <cellStyle name="Cálculo 2 2 3 2 3 9 2" xfId="468"/>
    <cellStyle name="Cálculo 2 2 3 2 4" xfId="469"/>
    <cellStyle name="Cálculo 2 2 3 2 4 2" xfId="470"/>
    <cellStyle name="Cálculo 2 2 3 2 5" xfId="471"/>
    <cellStyle name="Cálculo 2 2 3 2 5 2" xfId="472"/>
    <cellStyle name="Cálculo 2 2 3 2 6" xfId="473"/>
    <cellStyle name="Cálculo 2 2 3 2 6 2" xfId="474"/>
    <cellStyle name="Cálculo 2 2 3 2 7" xfId="475"/>
    <cellStyle name="Cálculo 2 2 3 2 7 2" xfId="476"/>
    <cellStyle name="Cálculo 2 2 3 2 8" xfId="477"/>
    <cellStyle name="Cálculo 2 2 3 2 8 2" xfId="478"/>
    <cellStyle name="Cálculo 2 2 3 2 9" xfId="479"/>
    <cellStyle name="Cálculo 2 2 3 2 9 2" xfId="480"/>
    <cellStyle name="Cálculo 2 2 3 3" xfId="481"/>
    <cellStyle name="Cálculo 2 2 3 3 10" xfId="482"/>
    <cellStyle name="Cálculo 2 2 3 3 10 2" xfId="483"/>
    <cellStyle name="Cálculo 2 2 3 3 11" xfId="484"/>
    <cellStyle name="Cálculo 2 2 3 3 11 2" xfId="485"/>
    <cellStyle name="Cálculo 2 2 3 3 12" xfId="486"/>
    <cellStyle name="Cálculo 2 2 3 3 12 2" xfId="487"/>
    <cellStyle name="Cálculo 2 2 3 3 13" xfId="488"/>
    <cellStyle name="Cálculo 2 2 3 3 2" xfId="489"/>
    <cellStyle name="Cálculo 2 2 3 3 2 10" xfId="490"/>
    <cellStyle name="Cálculo 2 2 3 3 2 10 2" xfId="491"/>
    <cellStyle name="Cálculo 2 2 3 3 2 11" xfId="492"/>
    <cellStyle name="Cálculo 2 2 3 3 2 2" xfId="493"/>
    <cellStyle name="Cálculo 2 2 3 3 2 2 2" xfId="494"/>
    <cellStyle name="Cálculo 2 2 3 3 2 3" xfId="495"/>
    <cellStyle name="Cálculo 2 2 3 3 2 3 2" xfId="496"/>
    <cellStyle name="Cálculo 2 2 3 3 2 4" xfId="497"/>
    <cellStyle name="Cálculo 2 2 3 3 2 4 2" xfId="498"/>
    <cellStyle name="Cálculo 2 2 3 3 2 5" xfId="499"/>
    <cellStyle name="Cálculo 2 2 3 3 2 5 2" xfId="500"/>
    <cellStyle name="Cálculo 2 2 3 3 2 6" xfId="501"/>
    <cellStyle name="Cálculo 2 2 3 3 2 6 2" xfId="502"/>
    <cellStyle name="Cálculo 2 2 3 3 2 7" xfId="503"/>
    <cellStyle name="Cálculo 2 2 3 3 2 7 2" xfId="504"/>
    <cellStyle name="Cálculo 2 2 3 3 2 8" xfId="505"/>
    <cellStyle name="Cálculo 2 2 3 3 2 8 2" xfId="506"/>
    <cellStyle name="Cálculo 2 2 3 3 2 9" xfId="507"/>
    <cellStyle name="Cálculo 2 2 3 3 2 9 2" xfId="508"/>
    <cellStyle name="Cálculo 2 2 3 3 3" xfId="509"/>
    <cellStyle name="Cálculo 2 2 3 3 3 10" xfId="510"/>
    <cellStyle name="Cálculo 2 2 3 3 3 10 2" xfId="511"/>
    <cellStyle name="Cálculo 2 2 3 3 3 11" xfId="512"/>
    <cellStyle name="Cálculo 2 2 3 3 3 2" xfId="513"/>
    <cellStyle name="Cálculo 2 2 3 3 3 2 2" xfId="514"/>
    <cellStyle name="Cálculo 2 2 3 3 3 3" xfId="515"/>
    <cellStyle name="Cálculo 2 2 3 3 3 3 2" xfId="516"/>
    <cellStyle name="Cálculo 2 2 3 3 3 4" xfId="517"/>
    <cellStyle name="Cálculo 2 2 3 3 3 4 2" xfId="518"/>
    <cellStyle name="Cálculo 2 2 3 3 3 5" xfId="519"/>
    <cellStyle name="Cálculo 2 2 3 3 3 5 2" xfId="520"/>
    <cellStyle name="Cálculo 2 2 3 3 3 6" xfId="521"/>
    <cellStyle name="Cálculo 2 2 3 3 3 6 2" xfId="522"/>
    <cellStyle name="Cálculo 2 2 3 3 3 7" xfId="523"/>
    <cellStyle name="Cálculo 2 2 3 3 3 7 2" xfId="524"/>
    <cellStyle name="Cálculo 2 2 3 3 3 8" xfId="525"/>
    <cellStyle name="Cálculo 2 2 3 3 3 8 2" xfId="526"/>
    <cellStyle name="Cálculo 2 2 3 3 3 9" xfId="527"/>
    <cellStyle name="Cálculo 2 2 3 3 3 9 2" xfId="528"/>
    <cellStyle name="Cálculo 2 2 3 3 4" xfId="529"/>
    <cellStyle name="Cálculo 2 2 3 3 4 2" xfId="530"/>
    <cellStyle name="Cálculo 2 2 3 3 5" xfId="531"/>
    <cellStyle name="Cálculo 2 2 3 3 5 2" xfId="532"/>
    <cellStyle name="Cálculo 2 2 3 3 6" xfId="533"/>
    <cellStyle name="Cálculo 2 2 3 3 6 2" xfId="534"/>
    <cellStyle name="Cálculo 2 2 3 3 7" xfId="535"/>
    <cellStyle name="Cálculo 2 2 3 3 7 2" xfId="536"/>
    <cellStyle name="Cálculo 2 2 3 3 8" xfId="537"/>
    <cellStyle name="Cálculo 2 2 3 3 8 2" xfId="538"/>
    <cellStyle name="Cálculo 2 2 3 3 9" xfId="539"/>
    <cellStyle name="Cálculo 2 2 3 3 9 2" xfId="540"/>
    <cellStyle name="Cálculo 2 2 3 4" xfId="541"/>
    <cellStyle name="Cálculo 2 2 3 4 10" xfId="542"/>
    <cellStyle name="Cálculo 2 2 3 4 10 2" xfId="543"/>
    <cellStyle name="Cálculo 2 2 3 4 11" xfId="544"/>
    <cellStyle name="Cálculo 2 2 3 4 2" xfId="545"/>
    <cellStyle name="Cálculo 2 2 3 4 2 2" xfId="546"/>
    <cellStyle name="Cálculo 2 2 3 4 3" xfId="547"/>
    <cellStyle name="Cálculo 2 2 3 4 3 2" xfId="548"/>
    <cellStyle name="Cálculo 2 2 3 4 4" xfId="549"/>
    <cellStyle name="Cálculo 2 2 3 4 4 2" xfId="550"/>
    <cellStyle name="Cálculo 2 2 3 4 5" xfId="551"/>
    <cellStyle name="Cálculo 2 2 3 4 5 2" xfId="552"/>
    <cellStyle name="Cálculo 2 2 3 4 6" xfId="553"/>
    <cellStyle name="Cálculo 2 2 3 4 6 2" xfId="554"/>
    <cellStyle name="Cálculo 2 2 3 4 7" xfId="555"/>
    <cellStyle name="Cálculo 2 2 3 4 7 2" xfId="556"/>
    <cellStyle name="Cálculo 2 2 3 4 8" xfId="557"/>
    <cellStyle name="Cálculo 2 2 3 4 8 2" xfId="558"/>
    <cellStyle name="Cálculo 2 2 3 4 9" xfId="559"/>
    <cellStyle name="Cálculo 2 2 3 4 9 2" xfId="560"/>
    <cellStyle name="Cálculo 2 2 3 5" xfId="561"/>
    <cellStyle name="Cálculo 2 2 3 5 10" xfId="562"/>
    <cellStyle name="Cálculo 2 2 3 5 10 2" xfId="563"/>
    <cellStyle name="Cálculo 2 2 3 5 11" xfId="564"/>
    <cellStyle name="Cálculo 2 2 3 5 2" xfId="565"/>
    <cellStyle name="Cálculo 2 2 3 5 2 2" xfId="566"/>
    <cellStyle name="Cálculo 2 2 3 5 3" xfId="567"/>
    <cellStyle name="Cálculo 2 2 3 5 3 2" xfId="568"/>
    <cellStyle name="Cálculo 2 2 3 5 4" xfId="569"/>
    <cellStyle name="Cálculo 2 2 3 5 4 2" xfId="570"/>
    <cellStyle name="Cálculo 2 2 3 5 5" xfId="571"/>
    <cellStyle name="Cálculo 2 2 3 5 5 2" xfId="572"/>
    <cellStyle name="Cálculo 2 2 3 5 6" xfId="573"/>
    <cellStyle name="Cálculo 2 2 3 5 6 2" xfId="574"/>
    <cellStyle name="Cálculo 2 2 3 5 7" xfId="575"/>
    <cellStyle name="Cálculo 2 2 3 5 7 2" xfId="576"/>
    <cellStyle name="Cálculo 2 2 3 5 8" xfId="577"/>
    <cellStyle name="Cálculo 2 2 3 5 8 2" xfId="578"/>
    <cellStyle name="Cálculo 2 2 3 5 9" xfId="579"/>
    <cellStyle name="Cálculo 2 2 3 5 9 2" xfId="580"/>
    <cellStyle name="Cálculo 2 2 3 6" xfId="581"/>
    <cellStyle name="Cálculo 2 2 3 6 2" xfId="582"/>
    <cellStyle name="Cálculo 2 2 3 7" xfId="583"/>
    <cellStyle name="Cálculo 2 2 3 7 2" xfId="584"/>
    <cellStyle name="Cálculo 2 2 3 8" xfId="585"/>
    <cellStyle name="Cálculo 2 2 3 8 2" xfId="586"/>
    <cellStyle name="Cálculo 2 2 3 9" xfId="587"/>
    <cellStyle name="Cálculo 2 2 3 9 2" xfId="588"/>
    <cellStyle name="Cálculo 2 2 4" xfId="589"/>
    <cellStyle name="Cálculo 2 2 4 10" xfId="590"/>
    <cellStyle name="Cálculo 2 2 4 10 2" xfId="591"/>
    <cellStyle name="Cálculo 2 2 4 11" xfId="592"/>
    <cellStyle name="Cálculo 2 2 4 11 2" xfId="593"/>
    <cellStyle name="Cálculo 2 2 4 12" xfId="594"/>
    <cellStyle name="Cálculo 2 2 4 12 2" xfId="595"/>
    <cellStyle name="Cálculo 2 2 4 13" xfId="596"/>
    <cellStyle name="Cálculo 2 2 4 2" xfId="597"/>
    <cellStyle name="Cálculo 2 2 4 2 10" xfId="598"/>
    <cellStyle name="Cálculo 2 2 4 2 10 2" xfId="599"/>
    <cellStyle name="Cálculo 2 2 4 2 11" xfId="600"/>
    <cellStyle name="Cálculo 2 2 4 2 2" xfId="601"/>
    <cellStyle name="Cálculo 2 2 4 2 2 2" xfId="602"/>
    <cellStyle name="Cálculo 2 2 4 2 3" xfId="603"/>
    <cellStyle name="Cálculo 2 2 4 2 3 2" xfId="604"/>
    <cellStyle name="Cálculo 2 2 4 2 4" xfId="605"/>
    <cellStyle name="Cálculo 2 2 4 2 4 2" xfId="606"/>
    <cellStyle name="Cálculo 2 2 4 2 5" xfId="607"/>
    <cellStyle name="Cálculo 2 2 4 2 5 2" xfId="608"/>
    <cellStyle name="Cálculo 2 2 4 2 6" xfId="609"/>
    <cellStyle name="Cálculo 2 2 4 2 6 2" xfId="610"/>
    <cellStyle name="Cálculo 2 2 4 2 7" xfId="611"/>
    <cellStyle name="Cálculo 2 2 4 2 7 2" xfId="612"/>
    <cellStyle name="Cálculo 2 2 4 2 8" xfId="613"/>
    <cellStyle name="Cálculo 2 2 4 2 8 2" xfId="614"/>
    <cellStyle name="Cálculo 2 2 4 2 9" xfId="615"/>
    <cellStyle name="Cálculo 2 2 4 2 9 2" xfId="616"/>
    <cellStyle name="Cálculo 2 2 4 3" xfId="617"/>
    <cellStyle name="Cálculo 2 2 4 3 10" xfId="618"/>
    <cellStyle name="Cálculo 2 2 4 3 10 2" xfId="619"/>
    <cellStyle name="Cálculo 2 2 4 3 11" xfId="620"/>
    <cellStyle name="Cálculo 2 2 4 3 2" xfId="621"/>
    <cellStyle name="Cálculo 2 2 4 3 2 2" xfId="622"/>
    <cellStyle name="Cálculo 2 2 4 3 3" xfId="623"/>
    <cellStyle name="Cálculo 2 2 4 3 3 2" xfId="624"/>
    <cellStyle name="Cálculo 2 2 4 3 4" xfId="625"/>
    <cellStyle name="Cálculo 2 2 4 3 4 2" xfId="626"/>
    <cellStyle name="Cálculo 2 2 4 3 5" xfId="627"/>
    <cellStyle name="Cálculo 2 2 4 3 5 2" xfId="628"/>
    <cellStyle name="Cálculo 2 2 4 3 6" xfId="629"/>
    <cellStyle name="Cálculo 2 2 4 3 6 2" xfId="630"/>
    <cellStyle name="Cálculo 2 2 4 3 7" xfId="631"/>
    <cellStyle name="Cálculo 2 2 4 3 7 2" xfId="632"/>
    <cellStyle name="Cálculo 2 2 4 3 8" xfId="633"/>
    <cellStyle name="Cálculo 2 2 4 3 8 2" xfId="634"/>
    <cellStyle name="Cálculo 2 2 4 3 9" xfId="635"/>
    <cellStyle name="Cálculo 2 2 4 3 9 2" xfId="636"/>
    <cellStyle name="Cálculo 2 2 4 4" xfId="637"/>
    <cellStyle name="Cálculo 2 2 4 4 2" xfId="638"/>
    <cellStyle name="Cálculo 2 2 4 5" xfId="639"/>
    <cellStyle name="Cálculo 2 2 4 5 2" xfId="640"/>
    <cellStyle name="Cálculo 2 2 4 6" xfId="641"/>
    <cellStyle name="Cálculo 2 2 4 6 2" xfId="642"/>
    <cellStyle name="Cálculo 2 2 4 7" xfId="643"/>
    <cellStyle name="Cálculo 2 2 4 7 2" xfId="644"/>
    <cellStyle name="Cálculo 2 2 4 8" xfId="645"/>
    <cellStyle name="Cálculo 2 2 4 8 2" xfId="646"/>
    <cellStyle name="Cálculo 2 2 4 9" xfId="647"/>
    <cellStyle name="Cálculo 2 2 4 9 2" xfId="648"/>
    <cellStyle name="Cálculo 2 2 5" xfId="649"/>
    <cellStyle name="Cálculo 2 2 5 10" xfId="650"/>
    <cellStyle name="Cálculo 2 2 5 10 2" xfId="651"/>
    <cellStyle name="Cálculo 2 2 5 11" xfId="652"/>
    <cellStyle name="Cálculo 2 2 5 11 2" xfId="653"/>
    <cellStyle name="Cálculo 2 2 5 12" xfId="654"/>
    <cellStyle name="Cálculo 2 2 5 12 2" xfId="655"/>
    <cellStyle name="Cálculo 2 2 5 13" xfId="656"/>
    <cellStyle name="Cálculo 2 2 5 2" xfId="657"/>
    <cellStyle name="Cálculo 2 2 5 2 10" xfId="658"/>
    <cellStyle name="Cálculo 2 2 5 2 10 2" xfId="659"/>
    <cellStyle name="Cálculo 2 2 5 2 11" xfId="660"/>
    <cellStyle name="Cálculo 2 2 5 2 2" xfId="661"/>
    <cellStyle name="Cálculo 2 2 5 2 2 2" xfId="662"/>
    <cellStyle name="Cálculo 2 2 5 2 3" xfId="663"/>
    <cellStyle name="Cálculo 2 2 5 2 3 2" xfId="664"/>
    <cellStyle name="Cálculo 2 2 5 2 4" xfId="665"/>
    <cellStyle name="Cálculo 2 2 5 2 4 2" xfId="666"/>
    <cellStyle name="Cálculo 2 2 5 2 5" xfId="667"/>
    <cellStyle name="Cálculo 2 2 5 2 5 2" xfId="668"/>
    <cellStyle name="Cálculo 2 2 5 2 6" xfId="669"/>
    <cellStyle name="Cálculo 2 2 5 2 6 2" xfId="670"/>
    <cellStyle name="Cálculo 2 2 5 2 7" xfId="671"/>
    <cellStyle name="Cálculo 2 2 5 2 7 2" xfId="672"/>
    <cellStyle name="Cálculo 2 2 5 2 8" xfId="673"/>
    <cellStyle name="Cálculo 2 2 5 2 8 2" xfId="674"/>
    <cellStyle name="Cálculo 2 2 5 2 9" xfId="675"/>
    <cellStyle name="Cálculo 2 2 5 2 9 2" xfId="676"/>
    <cellStyle name="Cálculo 2 2 5 3" xfId="677"/>
    <cellStyle name="Cálculo 2 2 5 3 10" xfId="678"/>
    <cellStyle name="Cálculo 2 2 5 3 10 2" xfId="679"/>
    <cellStyle name="Cálculo 2 2 5 3 11" xfId="680"/>
    <cellStyle name="Cálculo 2 2 5 3 2" xfId="681"/>
    <cellStyle name="Cálculo 2 2 5 3 2 2" xfId="682"/>
    <cellStyle name="Cálculo 2 2 5 3 3" xfId="683"/>
    <cellStyle name="Cálculo 2 2 5 3 3 2" xfId="684"/>
    <cellStyle name="Cálculo 2 2 5 3 4" xfId="685"/>
    <cellStyle name="Cálculo 2 2 5 3 4 2" xfId="686"/>
    <cellStyle name="Cálculo 2 2 5 3 5" xfId="687"/>
    <cellStyle name="Cálculo 2 2 5 3 5 2" xfId="688"/>
    <cellStyle name="Cálculo 2 2 5 3 6" xfId="689"/>
    <cellStyle name="Cálculo 2 2 5 3 6 2" xfId="690"/>
    <cellStyle name="Cálculo 2 2 5 3 7" xfId="691"/>
    <cellStyle name="Cálculo 2 2 5 3 7 2" xfId="692"/>
    <cellStyle name="Cálculo 2 2 5 3 8" xfId="693"/>
    <cellStyle name="Cálculo 2 2 5 3 8 2" xfId="694"/>
    <cellStyle name="Cálculo 2 2 5 3 9" xfId="695"/>
    <cellStyle name="Cálculo 2 2 5 3 9 2" xfId="696"/>
    <cellStyle name="Cálculo 2 2 5 4" xfId="697"/>
    <cellStyle name="Cálculo 2 2 5 4 2" xfId="698"/>
    <cellStyle name="Cálculo 2 2 5 5" xfId="699"/>
    <cellStyle name="Cálculo 2 2 5 5 2" xfId="700"/>
    <cellStyle name="Cálculo 2 2 5 6" xfId="701"/>
    <cellStyle name="Cálculo 2 2 5 6 2" xfId="702"/>
    <cellStyle name="Cálculo 2 2 5 7" xfId="703"/>
    <cellStyle name="Cálculo 2 2 5 7 2" xfId="704"/>
    <cellStyle name="Cálculo 2 2 5 8" xfId="705"/>
    <cellStyle name="Cálculo 2 2 5 8 2" xfId="706"/>
    <cellStyle name="Cálculo 2 2 5 9" xfId="707"/>
    <cellStyle name="Cálculo 2 2 5 9 2" xfId="708"/>
    <cellStyle name="Cálculo 2 2 6" xfId="709"/>
    <cellStyle name="Cálculo 2 2 6 2" xfId="710"/>
    <cellStyle name="Cálculo 2 2 7" xfId="711"/>
    <cellStyle name="Cálculo 2 2 7 2" xfId="712"/>
    <cellStyle name="Cálculo 2 2 8" xfId="713"/>
    <cellStyle name="Cálculo 2 2 8 2" xfId="714"/>
    <cellStyle name="Cálculo 2 2 9" xfId="715"/>
    <cellStyle name="Cálculo 2 2 9 2" xfId="716"/>
    <cellStyle name="Cálculo 2 20" xfId="717"/>
    <cellStyle name="Cálculo 2 21" xfId="718"/>
    <cellStyle name="Cálculo 2 3" xfId="719"/>
    <cellStyle name="Cálculo 2 3 10" xfId="720"/>
    <cellStyle name="Cálculo 2 3 10 2" xfId="721"/>
    <cellStyle name="Cálculo 2 3 11" xfId="722"/>
    <cellStyle name="Cálculo 2 3 11 2" xfId="723"/>
    <cellStyle name="Cálculo 2 3 12" xfId="724"/>
    <cellStyle name="Cálculo 2 3 12 2" xfId="725"/>
    <cellStyle name="Cálculo 2 3 13" xfId="726"/>
    <cellStyle name="Cálculo 2 3 13 2" xfId="727"/>
    <cellStyle name="Cálculo 2 3 14" xfId="728"/>
    <cellStyle name="Cálculo 2 3 14 2" xfId="729"/>
    <cellStyle name="Cálculo 2 3 15" xfId="730"/>
    <cellStyle name="Cálculo 2 3 16" xfId="731"/>
    <cellStyle name="Cálculo 2 3 17" xfId="732"/>
    <cellStyle name="Cálculo 2 3 2" xfId="733"/>
    <cellStyle name="Cálculo 2 3 2 10" xfId="734"/>
    <cellStyle name="Cálculo 2 3 2 10 2" xfId="735"/>
    <cellStyle name="Cálculo 2 3 2 11" xfId="736"/>
    <cellStyle name="Cálculo 2 3 2 11 2" xfId="737"/>
    <cellStyle name="Cálculo 2 3 2 12" xfId="738"/>
    <cellStyle name="Cálculo 2 3 2 12 2" xfId="739"/>
    <cellStyle name="Cálculo 2 3 2 13" xfId="740"/>
    <cellStyle name="Cálculo 2 3 2 13 2" xfId="741"/>
    <cellStyle name="Cálculo 2 3 2 14" xfId="742"/>
    <cellStyle name="Cálculo 2 3 2 14 2" xfId="743"/>
    <cellStyle name="Cálculo 2 3 2 15" xfId="744"/>
    <cellStyle name="Cálculo 2 3 2 2" xfId="745"/>
    <cellStyle name="Cálculo 2 3 2 2 10" xfId="746"/>
    <cellStyle name="Cálculo 2 3 2 2 10 2" xfId="747"/>
    <cellStyle name="Cálculo 2 3 2 2 11" xfId="748"/>
    <cellStyle name="Cálculo 2 3 2 2 11 2" xfId="749"/>
    <cellStyle name="Cálculo 2 3 2 2 12" xfId="750"/>
    <cellStyle name="Cálculo 2 3 2 2 12 2" xfId="751"/>
    <cellStyle name="Cálculo 2 3 2 2 13" xfId="752"/>
    <cellStyle name="Cálculo 2 3 2 2 2" xfId="753"/>
    <cellStyle name="Cálculo 2 3 2 2 2 10" xfId="754"/>
    <cellStyle name="Cálculo 2 3 2 2 2 10 2" xfId="755"/>
    <cellStyle name="Cálculo 2 3 2 2 2 11" xfId="756"/>
    <cellStyle name="Cálculo 2 3 2 2 2 2" xfId="757"/>
    <cellStyle name="Cálculo 2 3 2 2 2 2 2" xfId="758"/>
    <cellStyle name="Cálculo 2 3 2 2 2 3" xfId="759"/>
    <cellStyle name="Cálculo 2 3 2 2 2 3 2" xfId="760"/>
    <cellStyle name="Cálculo 2 3 2 2 2 4" xfId="761"/>
    <cellStyle name="Cálculo 2 3 2 2 2 4 2" xfId="762"/>
    <cellStyle name="Cálculo 2 3 2 2 2 5" xfId="763"/>
    <cellStyle name="Cálculo 2 3 2 2 2 5 2" xfId="764"/>
    <cellStyle name="Cálculo 2 3 2 2 2 6" xfId="765"/>
    <cellStyle name="Cálculo 2 3 2 2 2 6 2" xfId="766"/>
    <cellStyle name="Cálculo 2 3 2 2 2 7" xfId="767"/>
    <cellStyle name="Cálculo 2 3 2 2 2 7 2" xfId="768"/>
    <cellStyle name="Cálculo 2 3 2 2 2 8" xfId="769"/>
    <cellStyle name="Cálculo 2 3 2 2 2 8 2" xfId="770"/>
    <cellStyle name="Cálculo 2 3 2 2 2 9" xfId="771"/>
    <cellStyle name="Cálculo 2 3 2 2 2 9 2" xfId="772"/>
    <cellStyle name="Cálculo 2 3 2 2 3" xfId="773"/>
    <cellStyle name="Cálculo 2 3 2 2 3 10" xfId="774"/>
    <cellStyle name="Cálculo 2 3 2 2 3 10 2" xfId="775"/>
    <cellStyle name="Cálculo 2 3 2 2 3 11" xfId="776"/>
    <cellStyle name="Cálculo 2 3 2 2 3 2" xfId="777"/>
    <cellStyle name="Cálculo 2 3 2 2 3 2 2" xfId="778"/>
    <cellStyle name="Cálculo 2 3 2 2 3 3" xfId="779"/>
    <cellStyle name="Cálculo 2 3 2 2 3 3 2" xfId="780"/>
    <cellStyle name="Cálculo 2 3 2 2 3 4" xfId="781"/>
    <cellStyle name="Cálculo 2 3 2 2 3 4 2" xfId="782"/>
    <cellStyle name="Cálculo 2 3 2 2 3 5" xfId="783"/>
    <cellStyle name="Cálculo 2 3 2 2 3 5 2" xfId="784"/>
    <cellStyle name="Cálculo 2 3 2 2 3 6" xfId="785"/>
    <cellStyle name="Cálculo 2 3 2 2 3 6 2" xfId="786"/>
    <cellStyle name="Cálculo 2 3 2 2 3 7" xfId="787"/>
    <cellStyle name="Cálculo 2 3 2 2 3 7 2" xfId="788"/>
    <cellStyle name="Cálculo 2 3 2 2 3 8" xfId="789"/>
    <cellStyle name="Cálculo 2 3 2 2 3 8 2" xfId="790"/>
    <cellStyle name="Cálculo 2 3 2 2 3 9" xfId="791"/>
    <cellStyle name="Cálculo 2 3 2 2 3 9 2" xfId="792"/>
    <cellStyle name="Cálculo 2 3 2 2 4" xfId="793"/>
    <cellStyle name="Cálculo 2 3 2 2 4 2" xfId="794"/>
    <cellStyle name="Cálculo 2 3 2 2 5" xfId="795"/>
    <cellStyle name="Cálculo 2 3 2 2 5 2" xfId="796"/>
    <cellStyle name="Cálculo 2 3 2 2 6" xfId="797"/>
    <cellStyle name="Cálculo 2 3 2 2 6 2" xfId="798"/>
    <cellStyle name="Cálculo 2 3 2 2 7" xfId="799"/>
    <cellStyle name="Cálculo 2 3 2 2 7 2" xfId="800"/>
    <cellStyle name="Cálculo 2 3 2 2 8" xfId="801"/>
    <cellStyle name="Cálculo 2 3 2 2 8 2" xfId="802"/>
    <cellStyle name="Cálculo 2 3 2 2 9" xfId="803"/>
    <cellStyle name="Cálculo 2 3 2 2 9 2" xfId="804"/>
    <cellStyle name="Cálculo 2 3 2 3" xfId="805"/>
    <cellStyle name="Cálculo 2 3 2 3 10" xfId="806"/>
    <cellStyle name="Cálculo 2 3 2 3 10 2" xfId="807"/>
    <cellStyle name="Cálculo 2 3 2 3 11" xfId="808"/>
    <cellStyle name="Cálculo 2 3 2 3 11 2" xfId="809"/>
    <cellStyle name="Cálculo 2 3 2 3 12" xfId="810"/>
    <cellStyle name="Cálculo 2 3 2 3 12 2" xfId="811"/>
    <cellStyle name="Cálculo 2 3 2 3 13" xfId="812"/>
    <cellStyle name="Cálculo 2 3 2 3 2" xfId="813"/>
    <cellStyle name="Cálculo 2 3 2 3 2 10" xfId="814"/>
    <cellStyle name="Cálculo 2 3 2 3 2 10 2" xfId="815"/>
    <cellStyle name="Cálculo 2 3 2 3 2 11" xfId="816"/>
    <cellStyle name="Cálculo 2 3 2 3 2 2" xfId="817"/>
    <cellStyle name="Cálculo 2 3 2 3 2 2 2" xfId="818"/>
    <cellStyle name="Cálculo 2 3 2 3 2 3" xfId="819"/>
    <cellStyle name="Cálculo 2 3 2 3 2 3 2" xfId="820"/>
    <cellStyle name="Cálculo 2 3 2 3 2 4" xfId="821"/>
    <cellStyle name="Cálculo 2 3 2 3 2 4 2" xfId="822"/>
    <cellStyle name="Cálculo 2 3 2 3 2 5" xfId="823"/>
    <cellStyle name="Cálculo 2 3 2 3 2 5 2" xfId="824"/>
    <cellStyle name="Cálculo 2 3 2 3 2 6" xfId="825"/>
    <cellStyle name="Cálculo 2 3 2 3 2 6 2" xfId="826"/>
    <cellStyle name="Cálculo 2 3 2 3 2 7" xfId="827"/>
    <cellStyle name="Cálculo 2 3 2 3 2 7 2" xfId="828"/>
    <cellStyle name="Cálculo 2 3 2 3 2 8" xfId="829"/>
    <cellStyle name="Cálculo 2 3 2 3 2 8 2" xfId="830"/>
    <cellStyle name="Cálculo 2 3 2 3 2 9" xfId="831"/>
    <cellStyle name="Cálculo 2 3 2 3 2 9 2" xfId="832"/>
    <cellStyle name="Cálculo 2 3 2 3 3" xfId="833"/>
    <cellStyle name="Cálculo 2 3 2 3 3 10" xfId="834"/>
    <cellStyle name="Cálculo 2 3 2 3 3 10 2" xfId="835"/>
    <cellStyle name="Cálculo 2 3 2 3 3 11" xfId="836"/>
    <cellStyle name="Cálculo 2 3 2 3 3 2" xfId="837"/>
    <cellStyle name="Cálculo 2 3 2 3 3 2 2" xfId="838"/>
    <cellStyle name="Cálculo 2 3 2 3 3 3" xfId="839"/>
    <cellStyle name="Cálculo 2 3 2 3 3 3 2" xfId="840"/>
    <cellStyle name="Cálculo 2 3 2 3 3 4" xfId="841"/>
    <cellStyle name="Cálculo 2 3 2 3 3 4 2" xfId="842"/>
    <cellStyle name="Cálculo 2 3 2 3 3 5" xfId="843"/>
    <cellStyle name="Cálculo 2 3 2 3 3 5 2" xfId="844"/>
    <cellStyle name="Cálculo 2 3 2 3 3 6" xfId="845"/>
    <cellStyle name="Cálculo 2 3 2 3 3 6 2" xfId="846"/>
    <cellStyle name="Cálculo 2 3 2 3 3 7" xfId="847"/>
    <cellStyle name="Cálculo 2 3 2 3 3 7 2" xfId="848"/>
    <cellStyle name="Cálculo 2 3 2 3 3 8" xfId="849"/>
    <cellStyle name="Cálculo 2 3 2 3 3 8 2" xfId="850"/>
    <cellStyle name="Cálculo 2 3 2 3 3 9" xfId="851"/>
    <cellStyle name="Cálculo 2 3 2 3 3 9 2" xfId="852"/>
    <cellStyle name="Cálculo 2 3 2 3 4" xfId="853"/>
    <cellStyle name="Cálculo 2 3 2 3 4 2" xfId="854"/>
    <cellStyle name="Cálculo 2 3 2 3 5" xfId="855"/>
    <cellStyle name="Cálculo 2 3 2 3 5 2" xfId="856"/>
    <cellStyle name="Cálculo 2 3 2 3 6" xfId="857"/>
    <cellStyle name="Cálculo 2 3 2 3 6 2" xfId="858"/>
    <cellStyle name="Cálculo 2 3 2 3 7" xfId="859"/>
    <cellStyle name="Cálculo 2 3 2 3 7 2" xfId="860"/>
    <cellStyle name="Cálculo 2 3 2 3 8" xfId="861"/>
    <cellStyle name="Cálculo 2 3 2 3 8 2" xfId="862"/>
    <cellStyle name="Cálculo 2 3 2 3 9" xfId="863"/>
    <cellStyle name="Cálculo 2 3 2 3 9 2" xfId="864"/>
    <cellStyle name="Cálculo 2 3 2 4" xfId="865"/>
    <cellStyle name="Cálculo 2 3 2 4 10" xfId="866"/>
    <cellStyle name="Cálculo 2 3 2 4 10 2" xfId="867"/>
    <cellStyle name="Cálculo 2 3 2 4 11" xfId="868"/>
    <cellStyle name="Cálculo 2 3 2 4 2" xfId="869"/>
    <cellStyle name="Cálculo 2 3 2 4 2 2" xfId="870"/>
    <cellStyle name="Cálculo 2 3 2 4 3" xfId="871"/>
    <cellStyle name="Cálculo 2 3 2 4 3 2" xfId="872"/>
    <cellStyle name="Cálculo 2 3 2 4 4" xfId="873"/>
    <cellStyle name="Cálculo 2 3 2 4 4 2" xfId="874"/>
    <cellStyle name="Cálculo 2 3 2 4 5" xfId="875"/>
    <cellStyle name="Cálculo 2 3 2 4 5 2" xfId="876"/>
    <cellStyle name="Cálculo 2 3 2 4 6" xfId="877"/>
    <cellStyle name="Cálculo 2 3 2 4 6 2" xfId="878"/>
    <cellStyle name="Cálculo 2 3 2 4 7" xfId="879"/>
    <cellStyle name="Cálculo 2 3 2 4 7 2" xfId="880"/>
    <cellStyle name="Cálculo 2 3 2 4 8" xfId="881"/>
    <cellStyle name="Cálculo 2 3 2 4 8 2" xfId="882"/>
    <cellStyle name="Cálculo 2 3 2 4 9" xfId="883"/>
    <cellStyle name="Cálculo 2 3 2 4 9 2" xfId="884"/>
    <cellStyle name="Cálculo 2 3 2 5" xfId="885"/>
    <cellStyle name="Cálculo 2 3 2 5 10" xfId="886"/>
    <cellStyle name="Cálculo 2 3 2 5 10 2" xfId="887"/>
    <cellStyle name="Cálculo 2 3 2 5 11" xfId="888"/>
    <cellStyle name="Cálculo 2 3 2 5 2" xfId="889"/>
    <cellStyle name="Cálculo 2 3 2 5 2 2" xfId="890"/>
    <cellStyle name="Cálculo 2 3 2 5 3" xfId="891"/>
    <cellStyle name="Cálculo 2 3 2 5 3 2" xfId="892"/>
    <cellStyle name="Cálculo 2 3 2 5 4" xfId="893"/>
    <cellStyle name="Cálculo 2 3 2 5 4 2" xfId="894"/>
    <cellStyle name="Cálculo 2 3 2 5 5" xfId="895"/>
    <cellStyle name="Cálculo 2 3 2 5 5 2" xfId="896"/>
    <cellStyle name="Cálculo 2 3 2 5 6" xfId="897"/>
    <cellStyle name="Cálculo 2 3 2 5 6 2" xfId="898"/>
    <cellStyle name="Cálculo 2 3 2 5 7" xfId="899"/>
    <cellStyle name="Cálculo 2 3 2 5 7 2" xfId="900"/>
    <cellStyle name="Cálculo 2 3 2 5 8" xfId="901"/>
    <cellStyle name="Cálculo 2 3 2 5 8 2" xfId="902"/>
    <cellStyle name="Cálculo 2 3 2 5 9" xfId="903"/>
    <cellStyle name="Cálculo 2 3 2 5 9 2" xfId="904"/>
    <cellStyle name="Cálculo 2 3 2 6" xfId="905"/>
    <cellStyle name="Cálculo 2 3 2 6 2" xfId="906"/>
    <cellStyle name="Cálculo 2 3 2 7" xfId="907"/>
    <cellStyle name="Cálculo 2 3 2 7 2" xfId="908"/>
    <cellStyle name="Cálculo 2 3 2 8" xfId="909"/>
    <cellStyle name="Cálculo 2 3 2 8 2" xfId="910"/>
    <cellStyle name="Cálculo 2 3 2 9" xfId="911"/>
    <cellStyle name="Cálculo 2 3 2 9 2" xfId="912"/>
    <cellStyle name="Cálculo 2 3 3" xfId="913"/>
    <cellStyle name="Cálculo 2 3 3 10" xfId="914"/>
    <cellStyle name="Cálculo 2 3 3 10 2" xfId="915"/>
    <cellStyle name="Cálculo 2 3 3 11" xfId="916"/>
    <cellStyle name="Cálculo 2 3 3 11 2" xfId="917"/>
    <cellStyle name="Cálculo 2 3 3 12" xfId="918"/>
    <cellStyle name="Cálculo 2 3 3 12 2" xfId="919"/>
    <cellStyle name="Cálculo 2 3 3 13" xfId="920"/>
    <cellStyle name="Cálculo 2 3 3 13 2" xfId="921"/>
    <cellStyle name="Cálculo 2 3 3 14" xfId="922"/>
    <cellStyle name="Cálculo 2 3 3 14 2" xfId="923"/>
    <cellStyle name="Cálculo 2 3 3 15" xfId="924"/>
    <cellStyle name="Cálculo 2 3 3 2" xfId="925"/>
    <cellStyle name="Cálculo 2 3 3 2 10" xfId="926"/>
    <cellStyle name="Cálculo 2 3 3 2 10 2" xfId="927"/>
    <cellStyle name="Cálculo 2 3 3 2 11" xfId="928"/>
    <cellStyle name="Cálculo 2 3 3 2 11 2" xfId="929"/>
    <cellStyle name="Cálculo 2 3 3 2 12" xfId="930"/>
    <cellStyle name="Cálculo 2 3 3 2 12 2" xfId="931"/>
    <cellStyle name="Cálculo 2 3 3 2 13" xfId="932"/>
    <cellStyle name="Cálculo 2 3 3 2 2" xfId="933"/>
    <cellStyle name="Cálculo 2 3 3 2 2 10" xfId="934"/>
    <cellStyle name="Cálculo 2 3 3 2 2 10 2" xfId="935"/>
    <cellStyle name="Cálculo 2 3 3 2 2 11" xfId="936"/>
    <cellStyle name="Cálculo 2 3 3 2 2 2" xfId="937"/>
    <cellStyle name="Cálculo 2 3 3 2 2 2 2" xfId="938"/>
    <cellStyle name="Cálculo 2 3 3 2 2 3" xfId="939"/>
    <cellStyle name="Cálculo 2 3 3 2 2 3 2" xfId="940"/>
    <cellStyle name="Cálculo 2 3 3 2 2 4" xfId="941"/>
    <cellStyle name="Cálculo 2 3 3 2 2 4 2" xfId="942"/>
    <cellStyle name="Cálculo 2 3 3 2 2 5" xfId="943"/>
    <cellStyle name="Cálculo 2 3 3 2 2 5 2" xfId="944"/>
    <cellStyle name="Cálculo 2 3 3 2 2 6" xfId="945"/>
    <cellStyle name="Cálculo 2 3 3 2 2 6 2" xfId="946"/>
    <cellStyle name="Cálculo 2 3 3 2 2 7" xfId="947"/>
    <cellStyle name="Cálculo 2 3 3 2 2 7 2" xfId="948"/>
    <cellStyle name="Cálculo 2 3 3 2 2 8" xfId="949"/>
    <cellStyle name="Cálculo 2 3 3 2 2 8 2" xfId="950"/>
    <cellStyle name="Cálculo 2 3 3 2 2 9" xfId="951"/>
    <cellStyle name="Cálculo 2 3 3 2 2 9 2" xfId="952"/>
    <cellStyle name="Cálculo 2 3 3 2 3" xfId="953"/>
    <cellStyle name="Cálculo 2 3 3 2 3 10" xfId="954"/>
    <cellStyle name="Cálculo 2 3 3 2 3 10 2" xfId="955"/>
    <cellStyle name="Cálculo 2 3 3 2 3 11" xfId="956"/>
    <cellStyle name="Cálculo 2 3 3 2 3 2" xfId="957"/>
    <cellStyle name="Cálculo 2 3 3 2 3 2 2" xfId="958"/>
    <cellStyle name="Cálculo 2 3 3 2 3 3" xfId="959"/>
    <cellStyle name="Cálculo 2 3 3 2 3 3 2" xfId="960"/>
    <cellStyle name="Cálculo 2 3 3 2 3 4" xfId="961"/>
    <cellStyle name="Cálculo 2 3 3 2 3 4 2" xfId="962"/>
    <cellStyle name="Cálculo 2 3 3 2 3 5" xfId="963"/>
    <cellStyle name="Cálculo 2 3 3 2 3 5 2" xfId="964"/>
    <cellStyle name="Cálculo 2 3 3 2 3 6" xfId="965"/>
    <cellStyle name="Cálculo 2 3 3 2 3 6 2" xfId="966"/>
    <cellStyle name="Cálculo 2 3 3 2 3 7" xfId="967"/>
    <cellStyle name="Cálculo 2 3 3 2 3 7 2" xfId="968"/>
    <cellStyle name="Cálculo 2 3 3 2 3 8" xfId="969"/>
    <cellStyle name="Cálculo 2 3 3 2 3 8 2" xfId="970"/>
    <cellStyle name="Cálculo 2 3 3 2 3 9" xfId="971"/>
    <cellStyle name="Cálculo 2 3 3 2 3 9 2" xfId="972"/>
    <cellStyle name="Cálculo 2 3 3 2 4" xfId="973"/>
    <cellStyle name="Cálculo 2 3 3 2 4 2" xfId="974"/>
    <cellStyle name="Cálculo 2 3 3 2 5" xfId="975"/>
    <cellStyle name="Cálculo 2 3 3 2 5 2" xfId="976"/>
    <cellStyle name="Cálculo 2 3 3 2 6" xfId="977"/>
    <cellStyle name="Cálculo 2 3 3 2 6 2" xfId="978"/>
    <cellStyle name="Cálculo 2 3 3 2 7" xfId="979"/>
    <cellStyle name="Cálculo 2 3 3 2 7 2" xfId="980"/>
    <cellStyle name="Cálculo 2 3 3 2 8" xfId="981"/>
    <cellStyle name="Cálculo 2 3 3 2 8 2" xfId="982"/>
    <cellStyle name="Cálculo 2 3 3 2 9" xfId="983"/>
    <cellStyle name="Cálculo 2 3 3 2 9 2" xfId="984"/>
    <cellStyle name="Cálculo 2 3 3 3" xfId="985"/>
    <cellStyle name="Cálculo 2 3 3 3 10" xfId="986"/>
    <cellStyle name="Cálculo 2 3 3 3 10 2" xfId="987"/>
    <cellStyle name="Cálculo 2 3 3 3 11" xfId="988"/>
    <cellStyle name="Cálculo 2 3 3 3 11 2" xfId="989"/>
    <cellStyle name="Cálculo 2 3 3 3 12" xfId="990"/>
    <cellStyle name="Cálculo 2 3 3 3 12 2" xfId="991"/>
    <cellStyle name="Cálculo 2 3 3 3 13" xfId="992"/>
    <cellStyle name="Cálculo 2 3 3 3 2" xfId="993"/>
    <cellStyle name="Cálculo 2 3 3 3 2 10" xfId="994"/>
    <cellStyle name="Cálculo 2 3 3 3 2 10 2" xfId="995"/>
    <cellStyle name="Cálculo 2 3 3 3 2 11" xfId="996"/>
    <cellStyle name="Cálculo 2 3 3 3 2 2" xfId="997"/>
    <cellStyle name="Cálculo 2 3 3 3 2 2 2" xfId="998"/>
    <cellStyle name="Cálculo 2 3 3 3 2 3" xfId="999"/>
    <cellStyle name="Cálculo 2 3 3 3 2 3 2" xfId="1000"/>
    <cellStyle name="Cálculo 2 3 3 3 2 4" xfId="1001"/>
    <cellStyle name="Cálculo 2 3 3 3 2 4 2" xfId="1002"/>
    <cellStyle name="Cálculo 2 3 3 3 2 5" xfId="1003"/>
    <cellStyle name="Cálculo 2 3 3 3 2 5 2" xfId="1004"/>
    <cellStyle name="Cálculo 2 3 3 3 2 6" xfId="1005"/>
    <cellStyle name="Cálculo 2 3 3 3 2 6 2" xfId="1006"/>
    <cellStyle name="Cálculo 2 3 3 3 2 7" xfId="1007"/>
    <cellStyle name="Cálculo 2 3 3 3 2 7 2" xfId="1008"/>
    <cellStyle name="Cálculo 2 3 3 3 2 8" xfId="1009"/>
    <cellStyle name="Cálculo 2 3 3 3 2 8 2" xfId="1010"/>
    <cellStyle name="Cálculo 2 3 3 3 2 9" xfId="1011"/>
    <cellStyle name="Cálculo 2 3 3 3 2 9 2" xfId="1012"/>
    <cellStyle name="Cálculo 2 3 3 3 3" xfId="1013"/>
    <cellStyle name="Cálculo 2 3 3 3 3 10" xfId="1014"/>
    <cellStyle name="Cálculo 2 3 3 3 3 10 2" xfId="1015"/>
    <cellStyle name="Cálculo 2 3 3 3 3 11" xfId="1016"/>
    <cellStyle name="Cálculo 2 3 3 3 3 2" xfId="1017"/>
    <cellStyle name="Cálculo 2 3 3 3 3 2 2" xfId="1018"/>
    <cellStyle name="Cálculo 2 3 3 3 3 3" xfId="1019"/>
    <cellStyle name="Cálculo 2 3 3 3 3 3 2" xfId="1020"/>
    <cellStyle name="Cálculo 2 3 3 3 3 4" xfId="1021"/>
    <cellStyle name="Cálculo 2 3 3 3 3 4 2" xfId="1022"/>
    <cellStyle name="Cálculo 2 3 3 3 3 5" xfId="1023"/>
    <cellStyle name="Cálculo 2 3 3 3 3 5 2" xfId="1024"/>
    <cellStyle name="Cálculo 2 3 3 3 3 6" xfId="1025"/>
    <cellStyle name="Cálculo 2 3 3 3 3 6 2" xfId="1026"/>
    <cellStyle name="Cálculo 2 3 3 3 3 7" xfId="1027"/>
    <cellStyle name="Cálculo 2 3 3 3 3 7 2" xfId="1028"/>
    <cellStyle name="Cálculo 2 3 3 3 3 8" xfId="1029"/>
    <cellStyle name="Cálculo 2 3 3 3 3 8 2" xfId="1030"/>
    <cellStyle name="Cálculo 2 3 3 3 3 9" xfId="1031"/>
    <cellStyle name="Cálculo 2 3 3 3 3 9 2" xfId="1032"/>
    <cellStyle name="Cálculo 2 3 3 3 4" xfId="1033"/>
    <cellStyle name="Cálculo 2 3 3 3 4 2" xfId="1034"/>
    <cellStyle name="Cálculo 2 3 3 3 5" xfId="1035"/>
    <cellStyle name="Cálculo 2 3 3 3 5 2" xfId="1036"/>
    <cellStyle name="Cálculo 2 3 3 3 6" xfId="1037"/>
    <cellStyle name="Cálculo 2 3 3 3 6 2" xfId="1038"/>
    <cellStyle name="Cálculo 2 3 3 3 7" xfId="1039"/>
    <cellStyle name="Cálculo 2 3 3 3 7 2" xfId="1040"/>
    <cellStyle name="Cálculo 2 3 3 3 8" xfId="1041"/>
    <cellStyle name="Cálculo 2 3 3 3 8 2" xfId="1042"/>
    <cellStyle name="Cálculo 2 3 3 3 9" xfId="1043"/>
    <cellStyle name="Cálculo 2 3 3 3 9 2" xfId="1044"/>
    <cellStyle name="Cálculo 2 3 3 4" xfId="1045"/>
    <cellStyle name="Cálculo 2 3 3 4 10" xfId="1046"/>
    <cellStyle name="Cálculo 2 3 3 4 10 2" xfId="1047"/>
    <cellStyle name="Cálculo 2 3 3 4 11" xfId="1048"/>
    <cellStyle name="Cálculo 2 3 3 4 2" xfId="1049"/>
    <cellStyle name="Cálculo 2 3 3 4 2 2" xfId="1050"/>
    <cellStyle name="Cálculo 2 3 3 4 3" xfId="1051"/>
    <cellStyle name="Cálculo 2 3 3 4 3 2" xfId="1052"/>
    <cellStyle name="Cálculo 2 3 3 4 4" xfId="1053"/>
    <cellStyle name="Cálculo 2 3 3 4 4 2" xfId="1054"/>
    <cellStyle name="Cálculo 2 3 3 4 5" xfId="1055"/>
    <cellStyle name="Cálculo 2 3 3 4 5 2" xfId="1056"/>
    <cellStyle name="Cálculo 2 3 3 4 6" xfId="1057"/>
    <cellStyle name="Cálculo 2 3 3 4 6 2" xfId="1058"/>
    <cellStyle name="Cálculo 2 3 3 4 7" xfId="1059"/>
    <cellStyle name="Cálculo 2 3 3 4 7 2" xfId="1060"/>
    <cellStyle name="Cálculo 2 3 3 4 8" xfId="1061"/>
    <cellStyle name="Cálculo 2 3 3 4 8 2" xfId="1062"/>
    <cellStyle name="Cálculo 2 3 3 4 9" xfId="1063"/>
    <cellStyle name="Cálculo 2 3 3 4 9 2" xfId="1064"/>
    <cellStyle name="Cálculo 2 3 3 5" xfId="1065"/>
    <cellStyle name="Cálculo 2 3 3 5 10" xfId="1066"/>
    <cellStyle name="Cálculo 2 3 3 5 10 2" xfId="1067"/>
    <cellStyle name="Cálculo 2 3 3 5 11" xfId="1068"/>
    <cellStyle name="Cálculo 2 3 3 5 2" xfId="1069"/>
    <cellStyle name="Cálculo 2 3 3 5 2 2" xfId="1070"/>
    <cellStyle name="Cálculo 2 3 3 5 3" xfId="1071"/>
    <cellStyle name="Cálculo 2 3 3 5 3 2" xfId="1072"/>
    <cellStyle name="Cálculo 2 3 3 5 4" xfId="1073"/>
    <cellStyle name="Cálculo 2 3 3 5 4 2" xfId="1074"/>
    <cellStyle name="Cálculo 2 3 3 5 5" xfId="1075"/>
    <cellStyle name="Cálculo 2 3 3 5 5 2" xfId="1076"/>
    <cellStyle name="Cálculo 2 3 3 5 6" xfId="1077"/>
    <cellStyle name="Cálculo 2 3 3 5 6 2" xfId="1078"/>
    <cellStyle name="Cálculo 2 3 3 5 7" xfId="1079"/>
    <cellStyle name="Cálculo 2 3 3 5 7 2" xfId="1080"/>
    <cellStyle name="Cálculo 2 3 3 5 8" xfId="1081"/>
    <cellStyle name="Cálculo 2 3 3 5 8 2" xfId="1082"/>
    <cellStyle name="Cálculo 2 3 3 5 9" xfId="1083"/>
    <cellStyle name="Cálculo 2 3 3 5 9 2" xfId="1084"/>
    <cellStyle name="Cálculo 2 3 3 6" xfId="1085"/>
    <cellStyle name="Cálculo 2 3 3 6 2" xfId="1086"/>
    <cellStyle name="Cálculo 2 3 3 7" xfId="1087"/>
    <cellStyle name="Cálculo 2 3 3 7 2" xfId="1088"/>
    <cellStyle name="Cálculo 2 3 3 8" xfId="1089"/>
    <cellStyle name="Cálculo 2 3 3 8 2" xfId="1090"/>
    <cellStyle name="Cálculo 2 3 3 9" xfId="1091"/>
    <cellStyle name="Cálculo 2 3 3 9 2" xfId="1092"/>
    <cellStyle name="Cálculo 2 3 4" xfId="1093"/>
    <cellStyle name="Cálculo 2 3 4 10" xfId="1094"/>
    <cellStyle name="Cálculo 2 3 4 10 2" xfId="1095"/>
    <cellStyle name="Cálculo 2 3 4 11" xfId="1096"/>
    <cellStyle name="Cálculo 2 3 4 11 2" xfId="1097"/>
    <cellStyle name="Cálculo 2 3 4 12" xfId="1098"/>
    <cellStyle name="Cálculo 2 3 4 12 2" xfId="1099"/>
    <cellStyle name="Cálculo 2 3 4 13" xfId="1100"/>
    <cellStyle name="Cálculo 2 3 4 2" xfId="1101"/>
    <cellStyle name="Cálculo 2 3 4 2 10" xfId="1102"/>
    <cellStyle name="Cálculo 2 3 4 2 10 2" xfId="1103"/>
    <cellStyle name="Cálculo 2 3 4 2 11" xfId="1104"/>
    <cellStyle name="Cálculo 2 3 4 2 2" xfId="1105"/>
    <cellStyle name="Cálculo 2 3 4 2 2 2" xfId="1106"/>
    <cellStyle name="Cálculo 2 3 4 2 3" xfId="1107"/>
    <cellStyle name="Cálculo 2 3 4 2 3 2" xfId="1108"/>
    <cellStyle name="Cálculo 2 3 4 2 4" xfId="1109"/>
    <cellStyle name="Cálculo 2 3 4 2 4 2" xfId="1110"/>
    <cellStyle name="Cálculo 2 3 4 2 5" xfId="1111"/>
    <cellStyle name="Cálculo 2 3 4 2 5 2" xfId="1112"/>
    <cellStyle name="Cálculo 2 3 4 2 6" xfId="1113"/>
    <cellStyle name="Cálculo 2 3 4 2 6 2" xfId="1114"/>
    <cellStyle name="Cálculo 2 3 4 2 7" xfId="1115"/>
    <cellStyle name="Cálculo 2 3 4 2 7 2" xfId="1116"/>
    <cellStyle name="Cálculo 2 3 4 2 8" xfId="1117"/>
    <cellStyle name="Cálculo 2 3 4 2 8 2" xfId="1118"/>
    <cellStyle name="Cálculo 2 3 4 2 9" xfId="1119"/>
    <cellStyle name="Cálculo 2 3 4 2 9 2" xfId="1120"/>
    <cellStyle name="Cálculo 2 3 4 3" xfId="1121"/>
    <cellStyle name="Cálculo 2 3 4 3 10" xfId="1122"/>
    <cellStyle name="Cálculo 2 3 4 3 10 2" xfId="1123"/>
    <cellStyle name="Cálculo 2 3 4 3 11" xfId="1124"/>
    <cellStyle name="Cálculo 2 3 4 3 2" xfId="1125"/>
    <cellStyle name="Cálculo 2 3 4 3 2 2" xfId="1126"/>
    <cellStyle name="Cálculo 2 3 4 3 3" xfId="1127"/>
    <cellStyle name="Cálculo 2 3 4 3 3 2" xfId="1128"/>
    <cellStyle name="Cálculo 2 3 4 3 4" xfId="1129"/>
    <cellStyle name="Cálculo 2 3 4 3 4 2" xfId="1130"/>
    <cellStyle name="Cálculo 2 3 4 3 5" xfId="1131"/>
    <cellStyle name="Cálculo 2 3 4 3 5 2" xfId="1132"/>
    <cellStyle name="Cálculo 2 3 4 3 6" xfId="1133"/>
    <cellStyle name="Cálculo 2 3 4 3 6 2" xfId="1134"/>
    <cellStyle name="Cálculo 2 3 4 3 7" xfId="1135"/>
    <cellStyle name="Cálculo 2 3 4 3 7 2" xfId="1136"/>
    <cellStyle name="Cálculo 2 3 4 3 8" xfId="1137"/>
    <cellStyle name="Cálculo 2 3 4 3 8 2" xfId="1138"/>
    <cellStyle name="Cálculo 2 3 4 3 9" xfId="1139"/>
    <cellStyle name="Cálculo 2 3 4 3 9 2" xfId="1140"/>
    <cellStyle name="Cálculo 2 3 4 4" xfId="1141"/>
    <cellStyle name="Cálculo 2 3 4 4 2" xfId="1142"/>
    <cellStyle name="Cálculo 2 3 4 5" xfId="1143"/>
    <cellStyle name="Cálculo 2 3 4 5 2" xfId="1144"/>
    <cellStyle name="Cálculo 2 3 4 6" xfId="1145"/>
    <cellStyle name="Cálculo 2 3 4 6 2" xfId="1146"/>
    <cellStyle name="Cálculo 2 3 4 7" xfId="1147"/>
    <cellStyle name="Cálculo 2 3 4 7 2" xfId="1148"/>
    <cellStyle name="Cálculo 2 3 4 8" xfId="1149"/>
    <cellStyle name="Cálculo 2 3 4 8 2" xfId="1150"/>
    <cellStyle name="Cálculo 2 3 4 9" xfId="1151"/>
    <cellStyle name="Cálculo 2 3 4 9 2" xfId="1152"/>
    <cellStyle name="Cálculo 2 3 5" xfId="1153"/>
    <cellStyle name="Cálculo 2 3 5 10" xfId="1154"/>
    <cellStyle name="Cálculo 2 3 5 10 2" xfId="1155"/>
    <cellStyle name="Cálculo 2 3 5 11" xfId="1156"/>
    <cellStyle name="Cálculo 2 3 5 11 2" xfId="1157"/>
    <cellStyle name="Cálculo 2 3 5 12" xfId="1158"/>
    <cellStyle name="Cálculo 2 3 5 12 2" xfId="1159"/>
    <cellStyle name="Cálculo 2 3 5 13" xfId="1160"/>
    <cellStyle name="Cálculo 2 3 5 2" xfId="1161"/>
    <cellStyle name="Cálculo 2 3 5 2 10" xfId="1162"/>
    <cellStyle name="Cálculo 2 3 5 2 10 2" xfId="1163"/>
    <cellStyle name="Cálculo 2 3 5 2 11" xfId="1164"/>
    <cellStyle name="Cálculo 2 3 5 2 2" xfId="1165"/>
    <cellStyle name="Cálculo 2 3 5 2 2 2" xfId="1166"/>
    <cellStyle name="Cálculo 2 3 5 2 3" xfId="1167"/>
    <cellStyle name="Cálculo 2 3 5 2 3 2" xfId="1168"/>
    <cellStyle name="Cálculo 2 3 5 2 4" xfId="1169"/>
    <cellStyle name="Cálculo 2 3 5 2 4 2" xfId="1170"/>
    <cellStyle name="Cálculo 2 3 5 2 5" xfId="1171"/>
    <cellStyle name="Cálculo 2 3 5 2 5 2" xfId="1172"/>
    <cellStyle name="Cálculo 2 3 5 2 6" xfId="1173"/>
    <cellStyle name="Cálculo 2 3 5 2 6 2" xfId="1174"/>
    <cellStyle name="Cálculo 2 3 5 2 7" xfId="1175"/>
    <cellStyle name="Cálculo 2 3 5 2 7 2" xfId="1176"/>
    <cellStyle name="Cálculo 2 3 5 2 8" xfId="1177"/>
    <cellStyle name="Cálculo 2 3 5 2 8 2" xfId="1178"/>
    <cellStyle name="Cálculo 2 3 5 2 9" xfId="1179"/>
    <cellStyle name="Cálculo 2 3 5 2 9 2" xfId="1180"/>
    <cellStyle name="Cálculo 2 3 5 3" xfId="1181"/>
    <cellStyle name="Cálculo 2 3 5 3 10" xfId="1182"/>
    <cellStyle name="Cálculo 2 3 5 3 10 2" xfId="1183"/>
    <cellStyle name="Cálculo 2 3 5 3 11" xfId="1184"/>
    <cellStyle name="Cálculo 2 3 5 3 2" xfId="1185"/>
    <cellStyle name="Cálculo 2 3 5 3 2 2" xfId="1186"/>
    <cellStyle name="Cálculo 2 3 5 3 3" xfId="1187"/>
    <cellStyle name="Cálculo 2 3 5 3 3 2" xfId="1188"/>
    <cellStyle name="Cálculo 2 3 5 3 4" xfId="1189"/>
    <cellStyle name="Cálculo 2 3 5 3 4 2" xfId="1190"/>
    <cellStyle name="Cálculo 2 3 5 3 5" xfId="1191"/>
    <cellStyle name="Cálculo 2 3 5 3 5 2" xfId="1192"/>
    <cellStyle name="Cálculo 2 3 5 3 6" xfId="1193"/>
    <cellStyle name="Cálculo 2 3 5 3 6 2" xfId="1194"/>
    <cellStyle name="Cálculo 2 3 5 3 7" xfId="1195"/>
    <cellStyle name="Cálculo 2 3 5 3 7 2" xfId="1196"/>
    <cellStyle name="Cálculo 2 3 5 3 8" xfId="1197"/>
    <cellStyle name="Cálculo 2 3 5 3 8 2" xfId="1198"/>
    <cellStyle name="Cálculo 2 3 5 3 9" xfId="1199"/>
    <cellStyle name="Cálculo 2 3 5 3 9 2" xfId="1200"/>
    <cellStyle name="Cálculo 2 3 5 4" xfId="1201"/>
    <cellStyle name="Cálculo 2 3 5 4 2" xfId="1202"/>
    <cellStyle name="Cálculo 2 3 5 5" xfId="1203"/>
    <cellStyle name="Cálculo 2 3 5 5 2" xfId="1204"/>
    <cellStyle name="Cálculo 2 3 5 6" xfId="1205"/>
    <cellStyle name="Cálculo 2 3 5 6 2" xfId="1206"/>
    <cellStyle name="Cálculo 2 3 5 7" xfId="1207"/>
    <cellStyle name="Cálculo 2 3 5 7 2" xfId="1208"/>
    <cellStyle name="Cálculo 2 3 5 8" xfId="1209"/>
    <cellStyle name="Cálculo 2 3 5 8 2" xfId="1210"/>
    <cellStyle name="Cálculo 2 3 5 9" xfId="1211"/>
    <cellStyle name="Cálculo 2 3 5 9 2" xfId="1212"/>
    <cellStyle name="Cálculo 2 3 6" xfId="1213"/>
    <cellStyle name="Cálculo 2 3 6 2" xfId="1214"/>
    <cellStyle name="Cálculo 2 3 7" xfId="1215"/>
    <cellStyle name="Cálculo 2 3 7 2" xfId="1216"/>
    <cellStyle name="Cálculo 2 3 8" xfId="1217"/>
    <cellStyle name="Cálculo 2 3 8 2" xfId="1218"/>
    <cellStyle name="Cálculo 2 3 9" xfId="1219"/>
    <cellStyle name="Cálculo 2 3 9 2" xfId="1220"/>
    <cellStyle name="Cálculo 2 4" xfId="1221"/>
    <cellStyle name="Cálculo 2 4 10" xfId="1222"/>
    <cellStyle name="Cálculo 2 4 10 2" xfId="1223"/>
    <cellStyle name="Cálculo 2 4 11" xfId="1224"/>
    <cellStyle name="Cálculo 2 4 11 2" xfId="1225"/>
    <cellStyle name="Cálculo 2 4 12" xfId="1226"/>
    <cellStyle name="Cálculo 2 4 12 2" xfId="1227"/>
    <cellStyle name="Cálculo 2 4 13" xfId="1228"/>
    <cellStyle name="Cálculo 2 4 13 2" xfId="1229"/>
    <cellStyle name="Cálculo 2 4 14" xfId="1230"/>
    <cellStyle name="Cálculo 2 4 14 2" xfId="1231"/>
    <cellStyle name="Cálculo 2 4 15" xfId="1232"/>
    <cellStyle name="Cálculo 2 4 2" xfId="1233"/>
    <cellStyle name="Cálculo 2 4 2 10" xfId="1234"/>
    <cellStyle name="Cálculo 2 4 2 10 2" xfId="1235"/>
    <cellStyle name="Cálculo 2 4 2 11" xfId="1236"/>
    <cellStyle name="Cálculo 2 4 2 11 2" xfId="1237"/>
    <cellStyle name="Cálculo 2 4 2 12" xfId="1238"/>
    <cellStyle name="Cálculo 2 4 2 12 2" xfId="1239"/>
    <cellStyle name="Cálculo 2 4 2 13" xfId="1240"/>
    <cellStyle name="Cálculo 2 4 2 2" xfId="1241"/>
    <cellStyle name="Cálculo 2 4 2 2 10" xfId="1242"/>
    <cellStyle name="Cálculo 2 4 2 2 10 2" xfId="1243"/>
    <cellStyle name="Cálculo 2 4 2 2 11" xfId="1244"/>
    <cellStyle name="Cálculo 2 4 2 2 2" xfId="1245"/>
    <cellStyle name="Cálculo 2 4 2 2 2 2" xfId="1246"/>
    <cellStyle name="Cálculo 2 4 2 2 3" xfId="1247"/>
    <cellStyle name="Cálculo 2 4 2 2 3 2" xfId="1248"/>
    <cellStyle name="Cálculo 2 4 2 2 4" xfId="1249"/>
    <cellStyle name="Cálculo 2 4 2 2 4 2" xfId="1250"/>
    <cellStyle name="Cálculo 2 4 2 2 5" xfId="1251"/>
    <cellStyle name="Cálculo 2 4 2 2 5 2" xfId="1252"/>
    <cellStyle name="Cálculo 2 4 2 2 6" xfId="1253"/>
    <cellStyle name="Cálculo 2 4 2 2 6 2" xfId="1254"/>
    <cellStyle name="Cálculo 2 4 2 2 7" xfId="1255"/>
    <cellStyle name="Cálculo 2 4 2 2 7 2" xfId="1256"/>
    <cellStyle name="Cálculo 2 4 2 2 8" xfId="1257"/>
    <cellStyle name="Cálculo 2 4 2 2 8 2" xfId="1258"/>
    <cellStyle name="Cálculo 2 4 2 2 9" xfId="1259"/>
    <cellStyle name="Cálculo 2 4 2 2 9 2" xfId="1260"/>
    <cellStyle name="Cálculo 2 4 2 3" xfId="1261"/>
    <cellStyle name="Cálculo 2 4 2 3 10" xfId="1262"/>
    <cellStyle name="Cálculo 2 4 2 3 10 2" xfId="1263"/>
    <cellStyle name="Cálculo 2 4 2 3 11" xfId="1264"/>
    <cellStyle name="Cálculo 2 4 2 3 2" xfId="1265"/>
    <cellStyle name="Cálculo 2 4 2 3 2 2" xfId="1266"/>
    <cellStyle name="Cálculo 2 4 2 3 3" xfId="1267"/>
    <cellStyle name="Cálculo 2 4 2 3 3 2" xfId="1268"/>
    <cellStyle name="Cálculo 2 4 2 3 4" xfId="1269"/>
    <cellStyle name="Cálculo 2 4 2 3 4 2" xfId="1270"/>
    <cellStyle name="Cálculo 2 4 2 3 5" xfId="1271"/>
    <cellStyle name="Cálculo 2 4 2 3 5 2" xfId="1272"/>
    <cellStyle name="Cálculo 2 4 2 3 6" xfId="1273"/>
    <cellStyle name="Cálculo 2 4 2 3 6 2" xfId="1274"/>
    <cellStyle name="Cálculo 2 4 2 3 7" xfId="1275"/>
    <cellStyle name="Cálculo 2 4 2 3 7 2" xfId="1276"/>
    <cellStyle name="Cálculo 2 4 2 3 8" xfId="1277"/>
    <cellStyle name="Cálculo 2 4 2 3 8 2" xfId="1278"/>
    <cellStyle name="Cálculo 2 4 2 3 9" xfId="1279"/>
    <cellStyle name="Cálculo 2 4 2 3 9 2" xfId="1280"/>
    <cellStyle name="Cálculo 2 4 2 4" xfId="1281"/>
    <cellStyle name="Cálculo 2 4 2 4 2" xfId="1282"/>
    <cellStyle name="Cálculo 2 4 2 5" xfId="1283"/>
    <cellStyle name="Cálculo 2 4 2 5 2" xfId="1284"/>
    <cellStyle name="Cálculo 2 4 2 6" xfId="1285"/>
    <cellStyle name="Cálculo 2 4 2 6 2" xfId="1286"/>
    <cellStyle name="Cálculo 2 4 2 7" xfId="1287"/>
    <cellStyle name="Cálculo 2 4 2 7 2" xfId="1288"/>
    <cellStyle name="Cálculo 2 4 2 8" xfId="1289"/>
    <cellStyle name="Cálculo 2 4 2 8 2" xfId="1290"/>
    <cellStyle name="Cálculo 2 4 2 9" xfId="1291"/>
    <cellStyle name="Cálculo 2 4 2 9 2" xfId="1292"/>
    <cellStyle name="Cálculo 2 4 3" xfId="1293"/>
    <cellStyle name="Cálculo 2 4 3 10" xfId="1294"/>
    <cellStyle name="Cálculo 2 4 3 10 2" xfId="1295"/>
    <cellStyle name="Cálculo 2 4 3 11" xfId="1296"/>
    <cellStyle name="Cálculo 2 4 3 11 2" xfId="1297"/>
    <cellStyle name="Cálculo 2 4 3 12" xfId="1298"/>
    <cellStyle name="Cálculo 2 4 3 12 2" xfId="1299"/>
    <cellStyle name="Cálculo 2 4 3 13" xfId="1300"/>
    <cellStyle name="Cálculo 2 4 3 2" xfId="1301"/>
    <cellStyle name="Cálculo 2 4 3 2 10" xfId="1302"/>
    <cellStyle name="Cálculo 2 4 3 2 10 2" xfId="1303"/>
    <cellStyle name="Cálculo 2 4 3 2 11" xfId="1304"/>
    <cellStyle name="Cálculo 2 4 3 2 2" xfId="1305"/>
    <cellStyle name="Cálculo 2 4 3 2 2 2" xfId="1306"/>
    <cellStyle name="Cálculo 2 4 3 2 3" xfId="1307"/>
    <cellStyle name="Cálculo 2 4 3 2 3 2" xfId="1308"/>
    <cellStyle name="Cálculo 2 4 3 2 4" xfId="1309"/>
    <cellStyle name="Cálculo 2 4 3 2 4 2" xfId="1310"/>
    <cellStyle name="Cálculo 2 4 3 2 5" xfId="1311"/>
    <cellStyle name="Cálculo 2 4 3 2 5 2" xfId="1312"/>
    <cellStyle name="Cálculo 2 4 3 2 6" xfId="1313"/>
    <cellStyle name="Cálculo 2 4 3 2 6 2" xfId="1314"/>
    <cellStyle name="Cálculo 2 4 3 2 7" xfId="1315"/>
    <cellStyle name="Cálculo 2 4 3 2 7 2" xfId="1316"/>
    <cellStyle name="Cálculo 2 4 3 2 8" xfId="1317"/>
    <cellStyle name="Cálculo 2 4 3 2 8 2" xfId="1318"/>
    <cellStyle name="Cálculo 2 4 3 2 9" xfId="1319"/>
    <cellStyle name="Cálculo 2 4 3 2 9 2" xfId="1320"/>
    <cellStyle name="Cálculo 2 4 3 3" xfId="1321"/>
    <cellStyle name="Cálculo 2 4 3 3 10" xfId="1322"/>
    <cellStyle name="Cálculo 2 4 3 3 10 2" xfId="1323"/>
    <cellStyle name="Cálculo 2 4 3 3 11" xfId="1324"/>
    <cellStyle name="Cálculo 2 4 3 3 2" xfId="1325"/>
    <cellStyle name="Cálculo 2 4 3 3 2 2" xfId="1326"/>
    <cellStyle name="Cálculo 2 4 3 3 3" xfId="1327"/>
    <cellStyle name="Cálculo 2 4 3 3 3 2" xfId="1328"/>
    <cellStyle name="Cálculo 2 4 3 3 4" xfId="1329"/>
    <cellStyle name="Cálculo 2 4 3 3 4 2" xfId="1330"/>
    <cellStyle name="Cálculo 2 4 3 3 5" xfId="1331"/>
    <cellStyle name="Cálculo 2 4 3 3 5 2" xfId="1332"/>
    <cellStyle name="Cálculo 2 4 3 3 6" xfId="1333"/>
    <cellStyle name="Cálculo 2 4 3 3 6 2" xfId="1334"/>
    <cellStyle name="Cálculo 2 4 3 3 7" xfId="1335"/>
    <cellStyle name="Cálculo 2 4 3 3 7 2" xfId="1336"/>
    <cellStyle name="Cálculo 2 4 3 3 8" xfId="1337"/>
    <cellStyle name="Cálculo 2 4 3 3 8 2" xfId="1338"/>
    <cellStyle name="Cálculo 2 4 3 3 9" xfId="1339"/>
    <cellStyle name="Cálculo 2 4 3 3 9 2" xfId="1340"/>
    <cellStyle name="Cálculo 2 4 3 4" xfId="1341"/>
    <cellStyle name="Cálculo 2 4 3 4 2" xfId="1342"/>
    <cellStyle name="Cálculo 2 4 3 5" xfId="1343"/>
    <cellStyle name="Cálculo 2 4 3 5 2" xfId="1344"/>
    <cellStyle name="Cálculo 2 4 3 6" xfId="1345"/>
    <cellStyle name="Cálculo 2 4 3 6 2" xfId="1346"/>
    <cellStyle name="Cálculo 2 4 3 7" xfId="1347"/>
    <cellStyle name="Cálculo 2 4 3 7 2" xfId="1348"/>
    <cellStyle name="Cálculo 2 4 3 8" xfId="1349"/>
    <cellStyle name="Cálculo 2 4 3 8 2" xfId="1350"/>
    <cellStyle name="Cálculo 2 4 3 9" xfId="1351"/>
    <cellStyle name="Cálculo 2 4 3 9 2" xfId="1352"/>
    <cellStyle name="Cálculo 2 4 4" xfId="1353"/>
    <cellStyle name="Cálculo 2 4 4 10" xfId="1354"/>
    <cellStyle name="Cálculo 2 4 4 10 2" xfId="1355"/>
    <cellStyle name="Cálculo 2 4 4 11" xfId="1356"/>
    <cellStyle name="Cálculo 2 4 4 2" xfId="1357"/>
    <cellStyle name="Cálculo 2 4 4 2 2" xfId="1358"/>
    <cellStyle name="Cálculo 2 4 4 3" xfId="1359"/>
    <cellStyle name="Cálculo 2 4 4 3 2" xfId="1360"/>
    <cellStyle name="Cálculo 2 4 4 4" xfId="1361"/>
    <cellStyle name="Cálculo 2 4 4 4 2" xfId="1362"/>
    <cellStyle name="Cálculo 2 4 4 5" xfId="1363"/>
    <cellStyle name="Cálculo 2 4 4 5 2" xfId="1364"/>
    <cellStyle name="Cálculo 2 4 4 6" xfId="1365"/>
    <cellStyle name="Cálculo 2 4 4 6 2" xfId="1366"/>
    <cellStyle name="Cálculo 2 4 4 7" xfId="1367"/>
    <cellStyle name="Cálculo 2 4 4 7 2" xfId="1368"/>
    <cellStyle name="Cálculo 2 4 4 8" xfId="1369"/>
    <cellStyle name="Cálculo 2 4 4 8 2" xfId="1370"/>
    <cellStyle name="Cálculo 2 4 4 9" xfId="1371"/>
    <cellStyle name="Cálculo 2 4 4 9 2" xfId="1372"/>
    <cellStyle name="Cálculo 2 4 5" xfId="1373"/>
    <cellStyle name="Cálculo 2 4 5 10" xfId="1374"/>
    <cellStyle name="Cálculo 2 4 5 10 2" xfId="1375"/>
    <cellStyle name="Cálculo 2 4 5 11" xfId="1376"/>
    <cellStyle name="Cálculo 2 4 5 2" xfId="1377"/>
    <cellStyle name="Cálculo 2 4 5 2 2" xfId="1378"/>
    <cellStyle name="Cálculo 2 4 5 3" xfId="1379"/>
    <cellStyle name="Cálculo 2 4 5 3 2" xfId="1380"/>
    <cellStyle name="Cálculo 2 4 5 4" xfId="1381"/>
    <cellStyle name="Cálculo 2 4 5 4 2" xfId="1382"/>
    <cellStyle name="Cálculo 2 4 5 5" xfId="1383"/>
    <cellStyle name="Cálculo 2 4 5 5 2" xfId="1384"/>
    <cellStyle name="Cálculo 2 4 5 6" xfId="1385"/>
    <cellStyle name="Cálculo 2 4 5 6 2" xfId="1386"/>
    <cellStyle name="Cálculo 2 4 5 7" xfId="1387"/>
    <cellStyle name="Cálculo 2 4 5 7 2" xfId="1388"/>
    <cellStyle name="Cálculo 2 4 5 8" xfId="1389"/>
    <cellStyle name="Cálculo 2 4 5 8 2" xfId="1390"/>
    <cellStyle name="Cálculo 2 4 5 9" xfId="1391"/>
    <cellStyle name="Cálculo 2 4 5 9 2" xfId="1392"/>
    <cellStyle name="Cálculo 2 4 6" xfId="1393"/>
    <cellStyle name="Cálculo 2 4 6 2" xfId="1394"/>
    <cellStyle name="Cálculo 2 4 7" xfId="1395"/>
    <cellStyle name="Cálculo 2 4 7 2" xfId="1396"/>
    <cellStyle name="Cálculo 2 4 8" xfId="1397"/>
    <cellStyle name="Cálculo 2 4 8 2" xfId="1398"/>
    <cellStyle name="Cálculo 2 4 9" xfId="1399"/>
    <cellStyle name="Cálculo 2 4 9 2" xfId="1400"/>
    <cellStyle name="Cálculo 2 5" xfId="1401"/>
    <cellStyle name="Cálculo 2 5 10" xfId="1402"/>
    <cellStyle name="Cálculo 2 5 10 2" xfId="1403"/>
    <cellStyle name="Cálculo 2 5 11" xfId="1404"/>
    <cellStyle name="Cálculo 2 5 11 2" xfId="1405"/>
    <cellStyle name="Cálculo 2 5 12" xfId="1406"/>
    <cellStyle name="Cálculo 2 5 12 2" xfId="1407"/>
    <cellStyle name="Cálculo 2 5 13" xfId="1408"/>
    <cellStyle name="Cálculo 2 5 13 2" xfId="1409"/>
    <cellStyle name="Cálculo 2 5 14" xfId="1410"/>
    <cellStyle name="Cálculo 2 5 14 2" xfId="1411"/>
    <cellStyle name="Cálculo 2 5 15" xfId="1412"/>
    <cellStyle name="Cálculo 2 5 2" xfId="1413"/>
    <cellStyle name="Cálculo 2 5 2 10" xfId="1414"/>
    <cellStyle name="Cálculo 2 5 2 10 2" xfId="1415"/>
    <cellStyle name="Cálculo 2 5 2 11" xfId="1416"/>
    <cellStyle name="Cálculo 2 5 2 11 2" xfId="1417"/>
    <cellStyle name="Cálculo 2 5 2 12" xfId="1418"/>
    <cellStyle name="Cálculo 2 5 2 12 2" xfId="1419"/>
    <cellStyle name="Cálculo 2 5 2 13" xfId="1420"/>
    <cellStyle name="Cálculo 2 5 2 2" xfId="1421"/>
    <cellStyle name="Cálculo 2 5 2 2 10" xfId="1422"/>
    <cellStyle name="Cálculo 2 5 2 2 10 2" xfId="1423"/>
    <cellStyle name="Cálculo 2 5 2 2 11" xfId="1424"/>
    <cellStyle name="Cálculo 2 5 2 2 2" xfId="1425"/>
    <cellStyle name="Cálculo 2 5 2 2 2 2" xfId="1426"/>
    <cellStyle name="Cálculo 2 5 2 2 3" xfId="1427"/>
    <cellStyle name="Cálculo 2 5 2 2 3 2" xfId="1428"/>
    <cellStyle name="Cálculo 2 5 2 2 4" xfId="1429"/>
    <cellStyle name="Cálculo 2 5 2 2 4 2" xfId="1430"/>
    <cellStyle name="Cálculo 2 5 2 2 5" xfId="1431"/>
    <cellStyle name="Cálculo 2 5 2 2 5 2" xfId="1432"/>
    <cellStyle name="Cálculo 2 5 2 2 6" xfId="1433"/>
    <cellStyle name="Cálculo 2 5 2 2 6 2" xfId="1434"/>
    <cellStyle name="Cálculo 2 5 2 2 7" xfId="1435"/>
    <cellStyle name="Cálculo 2 5 2 2 7 2" xfId="1436"/>
    <cellStyle name="Cálculo 2 5 2 2 8" xfId="1437"/>
    <cellStyle name="Cálculo 2 5 2 2 8 2" xfId="1438"/>
    <cellStyle name="Cálculo 2 5 2 2 9" xfId="1439"/>
    <cellStyle name="Cálculo 2 5 2 2 9 2" xfId="1440"/>
    <cellStyle name="Cálculo 2 5 2 3" xfId="1441"/>
    <cellStyle name="Cálculo 2 5 2 3 10" xfId="1442"/>
    <cellStyle name="Cálculo 2 5 2 3 10 2" xfId="1443"/>
    <cellStyle name="Cálculo 2 5 2 3 11" xfId="1444"/>
    <cellStyle name="Cálculo 2 5 2 3 2" xfId="1445"/>
    <cellStyle name="Cálculo 2 5 2 3 2 2" xfId="1446"/>
    <cellStyle name="Cálculo 2 5 2 3 3" xfId="1447"/>
    <cellStyle name="Cálculo 2 5 2 3 3 2" xfId="1448"/>
    <cellStyle name="Cálculo 2 5 2 3 4" xfId="1449"/>
    <cellStyle name="Cálculo 2 5 2 3 4 2" xfId="1450"/>
    <cellStyle name="Cálculo 2 5 2 3 5" xfId="1451"/>
    <cellStyle name="Cálculo 2 5 2 3 5 2" xfId="1452"/>
    <cellStyle name="Cálculo 2 5 2 3 6" xfId="1453"/>
    <cellStyle name="Cálculo 2 5 2 3 6 2" xfId="1454"/>
    <cellStyle name="Cálculo 2 5 2 3 7" xfId="1455"/>
    <cellStyle name="Cálculo 2 5 2 3 7 2" xfId="1456"/>
    <cellStyle name="Cálculo 2 5 2 3 8" xfId="1457"/>
    <cellStyle name="Cálculo 2 5 2 3 8 2" xfId="1458"/>
    <cellStyle name="Cálculo 2 5 2 3 9" xfId="1459"/>
    <cellStyle name="Cálculo 2 5 2 3 9 2" xfId="1460"/>
    <cellStyle name="Cálculo 2 5 2 4" xfId="1461"/>
    <cellStyle name="Cálculo 2 5 2 4 2" xfId="1462"/>
    <cellStyle name="Cálculo 2 5 2 5" xfId="1463"/>
    <cellStyle name="Cálculo 2 5 2 5 2" xfId="1464"/>
    <cellStyle name="Cálculo 2 5 2 6" xfId="1465"/>
    <cellStyle name="Cálculo 2 5 2 6 2" xfId="1466"/>
    <cellStyle name="Cálculo 2 5 2 7" xfId="1467"/>
    <cellStyle name="Cálculo 2 5 2 7 2" xfId="1468"/>
    <cellStyle name="Cálculo 2 5 2 8" xfId="1469"/>
    <cellStyle name="Cálculo 2 5 2 8 2" xfId="1470"/>
    <cellStyle name="Cálculo 2 5 2 9" xfId="1471"/>
    <cellStyle name="Cálculo 2 5 2 9 2" xfId="1472"/>
    <cellStyle name="Cálculo 2 5 3" xfId="1473"/>
    <cellStyle name="Cálculo 2 5 3 10" xfId="1474"/>
    <cellStyle name="Cálculo 2 5 3 10 2" xfId="1475"/>
    <cellStyle name="Cálculo 2 5 3 11" xfId="1476"/>
    <cellStyle name="Cálculo 2 5 3 11 2" xfId="1477"/>
    <cellStyle name="Cálculo 2 5 3 12" xfId="1478"/>
    <cellStyle name="Cálculo 2 5 3 12 2" xfId="1479"/>
    <cellStyle name="Cálculo 2 5 3 13" xfId="1480"/>
    <cellStyle name="Cálculo 2 5 3 2" xfId="1481"/>
    <cellStyle name="Cálculo 2 5 3 2 10" xfId="1482"/>
    <cellStyle name="Cálculo 2 5 3 2 10 2" xfId="1483"/>
    <cellStyle name="Cálculo 2 5 3 2 11" xfId="1484"/>
    <cellStyle name="Cálculo 2 5 3 2 2" xfId="1485"/>
    <cellStyle name="Cálculo 2 5 3 2 2 2" xfId="1486"/>
    <cellStyle name="Cálculo 2 5 3 2 3" xfId="1487"/>
    <cellStyle name="Cálculo 2 5 3 2 3 2" xfId="1488"/>
    <cellStyle name="Cálculo 2 5 3 2 4" xfId="1489"/>
    <cellStyle name="Cálculo 2 5 3 2 4 2" xfId="1490"/>
    <cellStyle name="Cálculo 2 5 3 2 5" xfId="1491"/>
    <cellStyle name="Cálculo 2 5 3 2 5 2" xfId="1492"/>
    <cellStyle name="Cálculo 2 5 3 2 6" xfId="1493"/>
    <cellStyle name="Cálculo 2 5 3 2 6 2" xfId="1494"/>
    <cellStyle name="Cálculo 2 5 3 2 7" xfId="1495"/>
    <cellStyle name="Cálculo 2 5 3 2 7 2" xfId="1496"/>
    <cellStyle name="Cálculo 2 5 3 2 8" xfId="1497"/>
    <cellStyle name="Cálculo 2 5 3 2 8 2" xfId="1498"/>
    <cellStyle name="Cálculo 2 5 3 2 9" xfId="1499"/>
    <cellStyle name="Cálculo 2 5 3 2 9 2" xfId="1500"/>
    <cellStyle name="Cálculo 2 5 3 3" xfId="1501"/>
    <cellStyle name="Cálculo 2 5 3 3 10" xfId="1502"/>
    <cellStyle name="Cálculo 2 5 3 3 10 2" xfId="1503"/>
    <cellStyle name="Cálculo 2 5 3 3 11" xfId="1504"/>
    <cellStyle name="Cálculo 2 5 3 3 2" xfId="1505"/>
    <cellStyle name="Cálculo 2 5 3 3 2 2" xfId="1506"/>
    <cellStyle name="Cálculo 2 5 3 3 3" xfId="1507"/>
    <cellStyle name="Cálculo 2 5 3 3 3 2" xfId="1508"/>
    <cellStyle name="Cálculo 2 5 3 3 4" xfId="1509"/>
    <cellStyle name="Cálculo 2 5 3 3 4 2" xfId="1510"/>
    <cellStyle name="Cálculo 2 5 3 3 5" xfId="1511"/>
    <cellStyle name="Cálculo 2 5 3 3 5 2" xfId="1512"/>
    <cellStyle name="Cálculo 2 5 3 3 6" xfId="1513"/>
    <cellStyle name="Cálculo 2 5 3 3 6 2" xfId="1514"/>
    <cellStyle name="Cálculo 2 5 3 3 7" xfId="1515"/>
    <cellStyle name="Cálculo 2 5 3 3 7 2" xfId="1516"/>
    <cellStyle name="Cálculo 2 5 3 3 8" xfId="1517"/>
    <cellStyle name="Cálculo 2 5 3 3 8 2" xfId="1518"/>
    <cellStyle name="Cálculo 2 5 3 3 9" xfId="1519"/>
    <cellStyle name="Cálculo 2 5 3 3 9 2" xfId="1520"/>
    <cellStyle name="Cálculo 2 5 3 4" xfId="1521"/>
    <cellStyle name="Cálculo 2 5 3 4 2" xfId="1522"/>
    <cellStyle name="Cálculo 2 5 3 5" xfId="1523"/>
    <cellStyle name="Cálculo 2 5 3 5 2" xfId="1524"/>
    <cellStyle name="Cálculo 2 5 3 6" xfId="1525"/>
    <cellStyle name="Cálculo 2 5 3 6 2" xfId="1526"/>
    <cellStyle name="Cálculo 2 5 3 7" xfId="1527"/>
    <cellStyle name="Cálculo 2 5 3 7 2" xfId="1528"/>
    <cellStyle name="Cálculo 2 5 3 8" xfId="1529"/>
    <cellStyle name="Cálculo 2 5 3 8 2" xfId="1530"/>
    <cellStyle name="Cálculo 2 5 3 9" xfId="1531"/>
    <cellStyle name="Cálculo 2 5 3 9 2" xfId="1532"/>
    <cellStyle name="Cálculo 2 5 4" xfId="1533"/>
    <cellStyle name="Cálculo 2 5 4 10" xfId="1534"/>
    <cellStyle name="Cálculo 2 5 4 10 2" xfId="1535"/>
    <cellStyle name="Cálculo 2 5 4 11" xfId="1536"/>
    <cellStyle name="Cálculo 2 5 4 2" xfId="1537"/>
    <cellStyle name="Cálculo 2 5 4 2 2" xfId="1538"/>
    <cellStyle name="Cálculo 2 5 4 3" xfId="1539"/>
    <cellStyle name="Cálculo 2 5 4 3 2" xfId="1540"/>
    <cellStyle name="Cálculo 2 5 4 4" xfId="1541"/>
    <cellStyle name="Cálculo 2 5 4 4 2" xfId="1542"/>
    <cellStyle name="Cálculo 2 5 4 5" xfId="1543"/>
    <cellStyle name="Cálculo 2 5 4 5 2" xfId="1544"/>
    <cellStyle name="Cálculo 2 5 4 6" xfId="1545"/>
    <cellStyle name="Cálculo 2 5 4 6 2" xfId="1546"/>
    <cellStyle name="Cálculo 2 5 4 7" xfId="1547"/>
    <cellStyle name="Cálculo 2 5 4 7 2" xfId="1548"/>
    <cellStyle name="Cálculo 2 5 4 8" xfId="1549"/>
    <cellStyle name="Cálculo 2 5 4 8 2" xfId="1550"/>
    <cellStyle name="Cálculo 2 5 4 9" xfId="1551"/>
    <cellStyle name="Cálculo 2 5 4 9 2" xfId="1552"/>
    <cellStyle name="Cálculo 2 5 5" xfId="1553"/>
    <cellStyle name="Cálculo 2 5 5 10" xfId="1554"/>
    <cellStyle name="Cálculo 2 5 5 10 2" xfId="1555"/>
    <cellStyle name="Cálculo 2 5 5 11" xfId="1556"/>
    <cellStyle name="Cálculo 2 5 5 2" xfId="1557"/>
    <cellStyle name="Cálculo 2 5 5 2 2" xfId="1558"/>
    <cellStyle name="Cálculo 2 5 5 3" xfId="1559"/>
    <cellStyle name="Cálculo 2 5 5 3 2" xfId="1560"/>
    <cellStyle name="Cálculo 2 5 5 4" xfId="1561"/>
    <cellStyle name="Cálculo 2 5 5 4 2" xfId="1562"/>
    <cellStyle name="Cálculo 2 5 5 5" xfId="1563"/>
    <cellStyle name="Cálculo 2 5 5 5 2" xfId="1564"/>
    <cellStyle name="Cálculo 2 5 5 6" xfId="1565"/>
    <cellStyle name="Cálculo 2 5 5 6 2" xfId="1566"/>
    <cellStyle name="Cálculo 2 5 5 7" xfId="1567"/>
    <cellStyle name="Cálculo 2 5 5 7 2" xfId="1568"/>
    <cellStyle name="Cálculo 2 5 5 8" xfId="1569"/>
    <cellStyle name="Cálculo 2 5 5 8 2" xfId="1570"/>
    <cellStyle name="Cálculo 2 5 5 9" xfId="1571"/>
    <cellStyle name="Cálculo 2 5 5 9 2" xfId="1572"/>
    <cellStyle name="Cálculo 2 5 6" xfId="1573"/>
    <cellStyle name="Cálculo 2 5 6 2" xfId="1574"/>
    <cellStyle name="Cálculo 2 5 7" xfId="1575"/>
    <cellStyle name="Cálculo 2 5 7 2" xfId="1576"/>
    <cellStyle name="Cálculo 2 5 8" xfId="1577"/>
    <cellStyle name="Cálculo 2 5 8 2" xfId="1578"/>
    <cellStyle name="Cálculo 2 5 9" xfId="1579"/>
    <cellStyle name="Cálculo 2 5 9 2" xfId="1580"/>
    <cellStyle name="Cálculo 2 6" xfId="1581"/>
    <cellStyle name="Cálculo 2 6 10" xfId="1582"/>
    <cellStyle name="Cálculo 2 6 10 2" xfId="1583"/>
    <cellStyle name="Cálculo 2 6 11" xfId="1584"/>
    <cellStyle name="Cálculo 2 6 11 2" xfId="1585"/>
    <cellStyle name="Cálculo 2 6 12" xfId="1586"/>
    <cellStyle name="Cálculo 2 6 12 2" xfId="1587"/>
    <cellStyle name="Cálculo 2 6 13" xfId="1588"/>
    <cellStyle name="Cálculo 2 6 13 2" xfId="1589"/>
    <cellStyle name="Cálculo 2 6 14" xfId="1590"/>
    <cellStyle name="Cálculo 2 6 14 2" xfId="1591"/>
    <cellStyle name="Cálculo 2 6 15" xfId="1592"/>
    <cellStyle name="Cálculo 2 6 2" xfId="1593"/>
    <cellStyle name="Cálculo 2 6 2 10" xfId="1594"/>
    <cellStyle name="Cálculo 2 6 2 10 2" xfId="1595"/>
    <cellStyle name="Cálculo 2 6 2 11" xfId="1596"/>
    <cellStyle name="Cálculo 2 6 2 11 2" xfId="1597"/>
    <cellStyle name="Cálculo 2 6 2 12" xfId="1598"/>
    <cellStyle name="Cálculo 2 6 2 12 2" xfId="1599"/>
    <cellStyle name="Cálculo 2 6 2 13" xfId="1600"/>
    <cellStyle name="Cálculo 2 6 2 2" xfId="1601"/>
    <cellStyle name="Cálculo 2 6 2 2 10" xfId="1602"/>
    <cellStyle name="Cálculo 2 6 2 2 10 2" xfId="1603"/>
    <cellStyle name="Cálculo 2 6 2 2 11" xfId="1604"/>
    <cellStyle name="Cálculo 2 6 2 2 2" xfId="1605"/>
    <cellStyle name="Cálculo 2 6 2 2 2 2" xfId="1606"/>
    <cellStyle name="Cálculo 2 6 2 2 3" xfId="1607"/>
    <cellStyle name="Cálculo 2 6 2 2 3 2" xfId="1608"/>
    <cellStyle name="Cálculo 2 6 2 2 4" xfId="1609"/>
    <cellStyle name="Cálculo 2 6 2 2 4 2" xfId="1610"/>
    <cellStyle name="Cálculo 2 6 2 2 5" xfId="1611"/>
    <cellStyle name="Cálculo 2 6 2 2 5 2" xfId="1612"/>
    <cellStyle name="Cálculo 2 6 2 2 6" xfId="1613"/>
    <cellStyle name="Cálculo 2 6 2 2 6 2" xfId="1614"/>
    <cellStyle name="Cálculo 2 6 2 2 7" xfId="1615"/>
    <cellStyle name="Cálculo 2 6 2 2 7 2" xfId="1616"/>
    <cellStyle name="Cálculo 2 6 2 2 8" xfId="1617"/>
    <cellStyle name="Cálculo 2 6 2 2 8 2" xfId="1618"/>
    <cellStyle name="Cálculo 2 6 2 2 9" xfId="1619"/>
    <cellStyle name="Cálculo 2 6 2 2 9 2" xfId="1620"/>
    <cellStyle name="Cálculo 2 6 2 3" xfId="1621"/>
    <cellStyle name="Cálculo 2 6 2 3 10" xfId="1622"/>
    <cellStyle name="Cálculo 2 6 2 3 10 2" xfId="1623"/>
    <cellStyle name="Cálculo 2 6 2 3 11" xfId="1624"/>
    <cellStyle name="Cálculo 2 6 2 3 2" xfId="1625"/>
    <cellStyle name="Cálculo 2 6 2 3 2 2" xfId="1626"/>
    <cellStyle name="Cálculo 2 6 2 3 3" xfId="1627"/>
    <cellStyle name="Cálculo 2 6 2 3 3 2" xfId="1628"/>
    <cellStyle name="Cálculo 2 6 2 3 4" xfId="1629"/>
    <cellStyle name="Cálculo 2 6 2 3 4 2" xfId="1630"/>
    <cellStyle name="Cálculo 2 6 2 3 5" xfId="1631"/>
    <cellStyle name="Cálculo 2 6 2 3 5 2" xfId="1632"/>
    <cellStyle name="Cálculo 2 6 2 3 6" xfId="1633"/>
    <cellStyle name="Cálculo 2 6 2 3 6 2" xfId="1634"/>
    <cellStyle name="Cálculo 2 6 2 3 7" xfId="1635"/>
    <cellStyle name="Cálculo 2 6 2 3 7 2" xfId="1636"/>
    <cellStyle name="Cálculo 2 6 2 3 8" xfId="1637"/>
    <cellStyle name="Cálculo 2 6 2 3 8 2" xfId="1638"/>
    <cellStyle name="Cálculo 2 6 2 3 9" xfId="1639"/>
    <cellStyle name="Cálculo 2 6 2 3 9 2" xfId="1640"/>
    <cellStyle name="Cálculo 2 6 2 4" xfId="1641"/>
    <cellStyle name="Cálculo 2 6 2 4 2" xfId="1642"/>
    <cellStyle name="Cálculo 2 6 2 5" xfId="1643"/>
    <cellStyle name="Cálculo 2 6 2 5 2" xfId="1644"/>
    <cellStyle name="Cálculo 2 6 2 6" xfId="1645"/>
    <cellStyle name="Cálculo 2 6 2 6 2" xfId="1646"/>
    <cellStyle name="Cálculo 2 6 2 7" xfId="1647"/>
    <cellStyle name="Cálculo 2 6 2 7 2" xfId="1648"/>
    <cellStyle name="Cálculo 2 6 2 8" xfId="1649"/>
    <cellStyle name="Cálculo 2 6 2 8 2" xfId="1650"/>
    <cellStyle name="Cálculo 2 6 2 9" xfId="1651"/>
    <cellStyle name="Cálculo 2 6 2 9 2" xfId="1652"/>
    <cellStyle name="Cálculo 2 6 3" xfId="1653"/>
    <cellStyle name="Cálculo 2 6 3 10" xfId="1654"/>
    <cellStyle name="Cálculo 2 6 3 10 2" xfId="1655"/>
    <cellStyle name="Cálculo 2 6 3 11" xfId="1656"/>
    <cellStyle name="Cálculo 2 6 3 11 2" xfId="1657"/>
    <cellStyle name="Cálculo 2 6 3 12" xfId="1658"/>
    <cellStyle name="Cálculo 2 6 3 12 2" xfId="1659"/>
    <cellStyle name="Cálculo 2 6 3 13" xfId="1660"/>
    <cellStyle name="Cálculo 2 6 3 2" xfId="1661"/>
    <cellStyle name="Cálculo 2 6 3 2 10" xfId="1662"/>
    <cellStyle name="Cálculo 2 6 3 2 10 2" xfId="1663"/>
    <cellStyle name="Cálculo 2 6 3 2 11" xfId="1664"/>
    <cellStyle name="Cálculo 2 6 3 2 2" xfId="1665"/>
    <cellStyle name="Cálculo 2 6 3 2 2 2" xfId="1666"/>
    <cellStyle name="Cálculo 2 6 3 2 3" xfId="1667"/>
    <cellStyle name="Cálculo 2 6 3 2 3 2" xfId="1668"/>
    <cellStyle name="Cálculo 2 6 3 2 4" xfId="1669"/>
    <cellStyle name="Cálculo 2 6 3 2 4 2" xfId="1670"/>
    <cellStyle name="Cálculo 2 6 3 2 5" xfId="1671"/>
    <cellStyle name="Cálculo 2 6 3 2 5 2" xfId="1672"/>
    <cellStyle name="Cálculo 2 6 3 2 6" xfId="1673"/>
    <cellStyle name="Cálculo 2 6 3 2 6 2" xfId="1674"/>
    <cellStyle name="Cálculo 2 6 3 2 7" xfId="1675"/>
    <cellStyle name="Cálculo 2 6 3 2 7 2" xfId="1676"/>
    <cellStyle name="Cálculo 2 6 3 2 8" xfId="1677"/>
    <cellStyle name="Cálculo 2 6 3 2 8 2" xfId="1678"/>
    <cellStyle name="Cálculo 2 6 3 2 9" xfId="1679"/>
    <cellStyle name="Cálculo 2 6 3 2 9 2" xfId="1680"/>
    <cellStyle name="Cálculo 2 6 3 3" xfId="1681"/>
    <cellStyle name="Cálculo 2 6 3 3 10" xfId="1682"/>
    <cellStyle name="Cálculo 2 6 3 3 10 2" xfId="1683"/>
    <cellStyle name="Cálculo 2 6 3 3 11" xfId="1684"/>
    <cellStyle name="Cálculo 2 6 3 3 2" xfId="1685"/>
    <cellStyle name="Cálculo 2 6 3 3 2 2" xfId="1686"/>
    <cellStyle name="Cálculo 2 6 3 3 3" xfId="1687"/>
    <cellStyle name="Cálculo 2 6 3 3 3 2" xfId="1688"/>
    <cellStyle name="Cálculo 2 6 3 3 4" xfId="1689"/>
    <cellStyle name="Cálculo 2 6 3 3 4 2" xfId="1690"/>
    <cellStyle name="Cálculo 2 6 3 3 5" xfId="1691"/>
    <cellStyle name="Cálculo 2 6 3 3 5 2" xfId="1692"/>
    <cellStyle name="Cálculo 2 6 3 3 6" xfId="1693"/>
    <cellStyle name="Cálculo 2 6 3 3 6 2" xfId="1694"/>
    <cellStyle name="Cálculo 2 6 3 3 7" xfId="1695"/>
    <cellStyle name="Cálculo 2 6 3 3 7 2" xfId="1696"/>
    <cellStyle name="Cálculo 2 6 3 3 8" xfId="1697"/>
    <cellStyle name="Cálculo 2 6 3 3 8 2" xfId="1698"/>
    <cellStyle name="Cálculo 2 6 3 3 9" xfId="1699"/>
    <cellStyle name="Cálculo 2 6 3 3 9 2" xfId="1700"/>
    <cellStyle name="Cálculo 2 6 3 4" xfId="1701"/>
    <cellStyle name="Cálculo 2 6 3 4 2" xfId="1702"/>
    <cellStyle name="Cálculo 2 6 3 5" xfId="1703"/>
    <cellStyle name="Cálculo 2 6 3 5 2" xfId="1704"/>
    <cellStyle name="Cálculo 2 6 3 6" xfId="1705"/>
    <cellStyle name="Cálculo 2 6 3 6 2" xfId="1706"/>
    <cellStyle name="Cálculo 2 6 3 7" xfId="1707"/>
    <cellStyle name="Cálculo 2 6 3 7 2" xfId="1708"/>
    <cellStyle name="Cálculo 2 6 3 8" xfId="1709"/>
    <cellStyle name="Cálculo 2 6 3 8 2" xfId="1710"/>
    <cellStyle name="Cálculo 2 6 3 9" xfId="1711"/>
    <cellStyle name="Cálculo 2 6 3 9 2" xfId="1712"/>
    <cellStyle name="Cálculo 2 6 4" xfId="1713"/>
    <cellStyle name="Cálculo 2 6 4 10" xfId="1714"/>
    <cellStyle name="Cálculo 2 6 4 10 2" xfId="1715"/>
    <cellStyle name="Cálculo 2 6 4 11" xfId="1716"/>
    <cellStyle name="Cálculo 2 6 4 2" xfId="1717"/>
    <cellStyle name="Cálculo 2 6 4 2 2" xfId="1718"/>
    <cellStyle name="Cálculo 2 6 4 3" xfId="1719"/>
    <cellStyle name="Cálculo 2 6 4 3 2" xfId="1720"/>
    <cellStyle name="Cálculo 2 6 4 4" xfId="1721"/>
    <cellStyle name="Cálculo 2 6 4 4 2" xfId="1722"/>
    <cellStyle name="Cálculo 2 6 4 5" xfId="1723"/>
    <cellStyle name="Cálculo 2 6 4 5 2" xfId="1724"/>
    <cellStyle name="Cálculo 2 6 4 6" xfId="1725"/>
    <cellStyle name="Cálculo 2 6 4 6 2" xfId="1726"/>
    <cellStyle name="Cálculo 2 6 4 7" xfId="1727"/>
    <cellStyle name="Cálculo 2 6 4 7 2" xfId="1728"/>
    <cellStyle name="Cálculo 2 6 4 8" xfId="1729"/>
    <cellStyle name="Cálculo 2 6 4 8 2" xfId="1730"/>
    <cellStyle name="Cálculo 2 6 4 9" xfId="1731"/>
    <cellStyle name="Cálculo 2 6 4 9 2" xfId="1732"/>
    <cellStyle name="Cálculo 2 6 5" xfId="1733"/>
    <cellStyle name="Cálculo 2 6 5 10" xfId="1734"/>
    <cellStyle name="Cálculo 2 6 5 10 2" xfId="1735"/>
    <cellStyle name="Cálculo 2 6 5 11" xfId="1736"/>
    <cellStyle name="Cálculo 2 6 5 2" xfId="1737"/>
    <cellStyle name="Cálculo 2 6 5 2 2" xfId="1738"/>
    <cellStyle name="Cálculo 2 6 5 3" xfId="1739"/>
    <cellStyle name="Cálculo 2 6 5 3 2" xfId="1740"/>
    <cellStyle name="Cálculo 2 6 5 4" xfId="1741"/>
    <cellStyle name="Cálculo 2 6 5 4 2" xfId="1742"/>
    <cellStyle name="Cálculo 2 6 5 5" xfId="1743"/>
    <cellStyle name="Cálculo 2 6 5 5 2" xfId="1744"/>
    <cellStyle name="Cálculo 2 6 5 6" xfId="1745"/>
    <cellStyle name="Cálculo 2 6 5 6 2" xfId="1746"/>
    <cellStyle name="Cálculo 2 6 5 7" xfId="1747"/>
    <cellStyle name="Cálculo 2 6 5 7 2" xfId="1748"/>
    <cellStyle name="Cálculo 2 6 5 8" xfId="1749"/>
    <cellStyle name="Cálculo 2 6 5 8 2" xfId="1750"/>
    <cellStyle name="Cálculo 2 6 5 9" xfId="1751"/>
    <cellStyle name="Cálculo 2 6 5 9 2" xfId="1752"/>
    <cellStyle name="Cálculo 2 6 6" xfId="1753"/>
    <cellStyle name="Cálculo 2 6 6 2" xfId="1754"/>
    <cellStyle name="Cálculo 2 6 7" xfId="1755"/>
    <cellStyle name="Cálculo 2 6 7 2" xfId="1756"/>
    <cellStyle name="Cálculo 2 6 8" xfId="1757"/>
    <cellStyle name="Cálculo 2 6 8 2" xfId="1758"/>
    <cellStyle name="Cálculo 2 6 9" xfId="1759"/>
    <cellStyle name="Cálculo 2 6 9 2" xfId="1760"/>
    <cellStyle name="Cálculo 2 7" xfId="1761"/>
    <cellStyle name="Cálculo 2 7 10" xfId="1762"/>
    <cellStyle name="Cálculo 2 7 10 2" xfId="1763"/>
    <cellStyle name="Cálculo 2 7 11" xfId="1764"/>
    <cellStyle name="Cálculo 2 7 11 2" xfId="1765"/>
    <cellStyle name="Cálculo 2 7 12" xfId="1766"/>
    <cellStyle name="Cálculo 2 7 12 2" xfId="1767"/>
    <cellStyle name="Cálculo 2 7 13" xfId="1768"/>
    <cellStyle name="Cálculo 2 7 2" xfId="1769"/>
    <cellStyle name="Cálculo 2 7 2 10" xfId="1770"/>
    <cellStyle name="Cálculo 2 7 2 10 2" xfId="1771"/>
    <cellStyle name="Cálculo 2 7 2 11" xfId="1772"/>
    <cellStyle name="Cálculo 2 7 2 2" xfId="1773"/>
    <cellStyle name="Cálculo 2 7 2 2 2" xfId="1774"/>
    <cellStyle name="Cálculo 2 7 2 3" xfId="1775"/>
    <cellStyle name="Cálculo 2 7 2 3 2" xfId="1776"/>
    <cellStyle name="Cálculo 2 7 2 4" xfId="1777"/>
    <cellStyle name="Cálculo 2 7 2 4 2" xfId="1778"/>
    <cellStyle name="Cálculo 2 7 2 5" xfId="1779"/>
    <cellStyle name="Cálculo 2 7 2 5 2" xfId="1780"/>
    <cellStyle name="Cálculo 2 7 2 6" xfId="1781"/>
    <cellStyle name="Cálculo 2 7 2 6 2" xfId="1782"/>
    <cellStyle name="Cálculo 2 7 2 7" xfId="1783"/>
    <cellStyle name="Cálculo 2 7 2 7 2" xfId="1784"/>
    <cellStyle name="Cálculo 2 7 2 8" xfId="1785"/>
    <cellStyle name="Cálculo 2 7 2 8 2" xfId="1786"/>
    <cellStyle name="Cálculo 2 7 2 9" xfId="1787"/>
    <cellStyle name="Cálculo 2 7 2 9 2" xfId="1788"/>
    <cellStyle name="Cálculo 2 7 3" xfId="1789"/>
    <cellStyle name="Cálculo 2 7 3 10" xfId="1790"/>
    <cellStyle name="Cálculo 2 7 3 10 2" xfId="1791"/>
    <cellStyle name="Cálculo 2 7 3 11" xfId="1792"/>
    <cellStyle name="Cálculo 2 7 3 2" xfId="1793"/>
    <cellStyle name="Cálculo 2 7 3 2 2" xfId="1794"/>
    <cellStyle name="Cálculo 2 7 3 3" xfId="1795"/>
    <cellStyle name="Cálculo 2 7 3 3 2" xfId="1796"/>
    <cellStyle name="Cálculo 2 7 3 4" xfId="1797"/>
    <cellStyle name="Cálculo 2 7 3 4 2" xfId="1798"/>
    <cellStyle name="Cálculo 2 7 3 5" xfId="1799"/>
    <cellStyle name="Cálculo 2 7 3 5 2" xfId="1800"/>
    <cellStyle name="Cálculo 2 7 3 6" xfId="1801"/>
    <cellStyle name="Cálculo 2 7 3 6 2" xfId="1802"/>
    <cellStyle name="Cálculo 2 7 3 7" xfId="1803"/>
    <cellStyle name="Cálculo 2 7 3 7 2" xfId="1804"/>
    <cellStyle name="Cálculo 2 7 3 8" xfId="1805"/>
    <cellStyle name="Cálculo 2 7 3 8 2" xfId="1806"/>
    <cellStyle name="Cálculo 2 7 3 9" xfId="1807"/>
    <cellStyle name="Cálculo 2 7 3 9 2" xfId="1808"/>
    <cellStyle name="Cálculo 2 7 4" xfId="1809"/>
    <cellStyle name="Cálculo 2 7 4 2" xfId="1810"/>
    <cellStyle name="Cálculo 2 7 5" xfId="1811"/>
    <cellStyle name="Cálculo 2 7 5 2" xfId="1812"/>
    <cellStyle name="Cálculo 2 7 6" xfId="1813"/>
    <cellStyle name="Cálculo 2 7 6 2" xfId="1814"/>
    <cellStyle name="Cálculo 2 7 7" xfId="1815"/>
    <cellStyle name="Cálculo 2 7 7 2" xfId="1816"/>
    <cellStyle name="Cálculo 2 7 8" xfId="1817"/>
    <cellStyle name="Cálculo 2 7 8 2" xfId="1818"/>
    <cellStyle name="Cálculo 2 7 9" xfId="1819"/>
    <cellStyle name="Cálculo 2 7 9 2" xfId="1820"/>
    <cellStyle name="Cálculo 2 8" xfId="1821"/>
    <cellStyle name="Cálculo 2 8 10" xfId="1822"/>
    <cellStyle name="Cálculo 2 8 10 2" xfId="1823"/>
    <cellStyle name="Cálculo 2 8 11" xfId="1824"/>
    <cellStyle name="Cálculo 2 8 11 2" xfId="1825"/>
    <cellStyle name="Cálculo 2 8 12" xfId="1826"/>
    <cellStyle name="Cálculo 2 8 12 2" xfId="1827"/>
    <cellStyle name="Cálculo 2 8 13" xfId="1828"/>
    <cellStyle name="Cálculo 2 8 2" xfId="1829"/>
    <cellStyle name="Cálculo 2 8 2 10" xfId="1830"/>
    <cellStyle name="Cálculo 2 8 2 10 2" xfId="1831"/>
    <cellStyle name="Cálculo 2 8 2 11" xfId="1832"/>
    <cellStyle name="Cálculo 2 8 2 2" xfId="1833"/>
    <cellStyle name="Cálculo 2 8 2 2 2" xfId="1834"/>
    <cellStyle name="Cálculo 2 8 2 3" xfId="1835"/>
    <cellStyle name="Cálculo 2 8 2 3 2" xfId="1836"/>
    <cellStyle name="Cálculo 2 8 2 4" xfId="1837"/>
    <cellStyle name="Cálculo 2 8 2 4 2" xfId="1838"/>
    <cellStyle name="Cálculo 2 8 2 5" xfId="1839"/>
    <cellStyle name="Cálculo 2 8 2 5 2" xfId="1840"/>
    <cellStyle name="Cálculo 2 8 2 6" xfId="1841"/>
    <cellStyle name="Cálculo 2 8 2 6 2" xfId="1842"/>
    <cellStyle name="Cálculo 2 8 2 7" xfId="1843"/>
    <cellStyle name="Cálculo 2 8 2 7 2" xfId="1844"/>
    <cellStyle name="Cálculo 2 8 2 8" xfId="1845"/>
    <cellStyle name="Cálculo 2 8 2 8 2" xfId="1846"/>
    <cellStyle name="Cálculo 2 8 2 9" xfId="1847"/>
    <cellStyle name="Cálculo 2 8 2 9 2" xfId="1848"/>
    <cellStyle name="Cálculo 2 8 3" xfId="1849"/>
    <cellStyle name="Cálculo 2 8 3 10" xfId="1850"/>
    <cellStyle name="Cálculo 2 8 3 10 2" xfId="1851"/>
    <cellStyle name="Cálculo 2 8 3 11" xfId="1852"/>
    <cellStyle name="Cálculo 2 8 3 2" xfId="1853"/>
    <cellStyle name="Cálculo 2 8 3 2 2" xfId="1854"/>
    <cellStyle name="Cálculo 2 8 3 3" xfId="1855"/>
    <cellStyle name="Cálculo 2 8 3 3 2" xfId="1856"/>
    <cellStyle name="Cálculo 2 8 3 4" xfId="1857"/>
    <cellStyle name="Cálculo 2 8 3 4 2" xfId="1858"/>
    <cellStyle name="Cálculo 2 8 3 5" xfId="1859"/>
    <cellStyle name="Cálculo 2 8 3 5 2" xfId="1860"/>
    <cellStyle name="Cálculo 2 8 3 6" xfId="1861"/>
    <cellStyle name="Cálculo 2 8 3 6 2" xfId="1862"/>
    <cellStyle name="Cálculo 2 8 3 7" xfId="1863"/>
    <cellStyle name="Cálculo 2 8 3 7 2" xfId="1864"/>
    <cellStyle name="Cálculo 2 8 3 8" xfId="1865"/>
    <cellStyle name="Cálculo 2 8 3 8 2" xfId="1866"/>
    <cellStyle name="Cálculo 2 8 3 9" xfId="1867"/>
    <cellStyle name="Cálculo 2 8 3 9 2" xfId="1868"/>
    <cellStyle name="Cálculo 2 8 4" xfId="1869"/>
    <cellStyle name="Cálculo 2 8 4 2" xfId="1870"/>
    <cellStyle name="Cálculo 2 8 5" xfId="1871"/>
    <cellStyle name="Cálculo 2 8 5 2" xfId="1872"/>
    <cellStyle name="Cálculo 2 8 6" xfId="1873"/>
    <cellStyle name="Cálculo 2 8 6 2" xfId="1874"/>
    <cellStyle name="Cálculo 2 8 7" xfId="1875"/>
    <cellStyle name="Cálculo 2 8 7 2" xfId="1876"/>
    <cellStyle name="Cálculo 2 8 8" xfId="1877"/>
    <cellStyle name="Cálculo 2 8 8 2" xfId="1878"/>
    <cellStyle name="Cálculo 2 8 9" xfId="1879"/>
    <cellStyle name="Cálculo 2 8 9 2" xfId="1880"/>
    <cellStyle name="Cálculo 2 9" xfId="1881"/>
    <cellStyle name="Cálculo 2 9 2" xfId="1882"/>
    <cellStyle name="Cálculo 3" xfId="1883"/>
    <cellStyle name="Cálculo 3 10" xfId="1884"/>
    <cellStyle name="Cálculo 3 10 2" xfId="1885"/>
    <cellStyle name="Cálculo 3 11" xfId="1886"/>
    <cellStyle name="Cálculo 3 11 2" xfId="1887"/>
    <cellStyle name="Cálculo 3 12" xfId="1888"/>
    <cellStyle name="Cálculo 3 12 2" xfId="1889"/>
    <cellStyle name="Cálculo 3 13" xfId="1890"/>
    <cellStyle name="Cálculo 3 13 2" xfId="1891"/>
    <cellStyle name="Cálculo 3 14" xfId="1892"/>
    <cellStyle name="Cálculo 3 14 2" xfId="1893"/>
    <cellStyle name="Cálculo 3 15" xfId="1894"/>
    <cellStyle name="Cálculo 3 16" xfId="1895"/>
    <cellStyle name="Cálculo 3 17" xfId="1896"/>
    <cellStyle name="Cálculo 3 2" xfId="1897"/>
    <cellStyle name="Cálculo 3 2 10" xfId="1898"/>
    <cellStyle name="Cálculo 3 2 10 2" xfId="1899"/>
    <cellStyle name="Cálculo 3 2 11" xfId="1900"/>
    <cellStyle name="Cálculo 3 2 11 2" xfId="1901"/>
    <cellStyle name="Cálculo 3 2 12" xfId="1902"/>
    <cellStyle name="Cálculo 3 2 12 2" xfId="1903"/>
    <cellStyle name="Cálculo 3 2 13" xfId="1904"/>
    <cellStyle name="Cálculo 3 2 13 2" xfId="1905"/>
    <cellStyle name="Cálculo 3 2 14" xfId="1906"/>
    <cellStyle name="Cálculo 3 2 14 2" xfId="1907"/>
    <cellStyle name="Cálculo 3 2 15" xfId="1908"/>
    <cellStyle name="Cálculo 3 2 2" xfId="1909"/>
    <cellStyle name="Cálculo 3 2 2 10" xfId="1910"/>
    <cellStyle name="Cálculo 3 2 2 10 2" xfId="1911"/>
    <cellStyle name="Cálculo 3 2 2 11" xfId="1912"/>
    <cellStyle name="Cálculo 3 2 2 11 2" xfId="1913"/>
    <cellStyle name="Cálculo 3 2 2 12" xfId="1914"/>
    <cellStyle name="Cálculo 3 2 2 12 2" xfId="1915"/>
    <cellStyle name="Cálculo 3 2 2 13" xfId="1916"/>
    <cellStyle name="Cálculo 3 2 2 2" xfId="1917"/>
    <cellStyle name="Cálculo 3 2 2 2 10" xfId="1918"/>
    <cellStyle name="Cálculo 3 2 2 2 10 2" xfId="1919"/>
    <cellStyle name="Cálculo 3 2 2 2 11" xfId="1920"/>
    <cellStyle name="Cálculo 3 2 2 2 2" xfId="1921"/>
    <cellStyle name="Cálculo 3 2 2 2 2 2" xfId="1922"/>
    <cellStyle name="Cálculo 3 2 2 2 3" xfId="1923"/>
    <cellStyle name="Cálculo 3 2 2 2 3 2" xfId="1924"/>
    <cellStyle name="Cálculo 3 2 2 2 4" xfId="1925"/>
    <cellStyle name="Cálculo 3 2 2 2 4 2" xfId="1926"/>
    <cellStyle name="Cálculo 3 2 2 2 5" xfId="1927"/>
    <cellStyle name="Cálculo 3 2 2 2 5 2" xfId="1928"/>
    <cellStyle name="Cálculo 3 2 2 2 6" xfId="1929"/>
    <cellStyle name="Cálculo 3 2 2 2 6 2" xfId="1930"/>
    <cellStyle name="Cálculo 3 2 2 2 7" xfId="1931"/>
    <cellStyle name="Cálculo 3 2 2 2 7 2" xfId="1932"/>
    <cellStyle name="Cálculo 3 2 2 2 8" xfId="1933"/>
    <cellStyle name="Cálculo 3 2 2 2 8 2" xfId="1934"/>
    <cellStyle name="Cálculo 3 2 2 2 9" xfId="1935"/>
    <cellStyle name="Cálculo 3 2 2 2 9 2" xfId="1936"/>
    <cellStyle name="Cálculo 3 2 2 3" xfId="1937"/>
    <cellStyle name="Cálculo 3 2 2 3 10" xfId="1938"/>
    <cellStyle name="Cálculo 3 2 2 3 10 2" xfId="1939"/>
    <cellStyle name="Cálculo 3 2 2 3 11" xfId="1940"/>
    <cellStyle name="Cálculo 3 2 2 3 2" xfId="1941"/>
    <cellStyle name="Cálculo 3 2 2 3 2 2" xfId="1942"/>
    <cellStyle name="Cálculo 3 2 2 3 3" xfId="1943"/>
    <cellStyle name="Cálculo 3 2 2 3 3 2" xfId="1944"/>
    <cellStyle name="Cálculo 3 2 2 3 4" xfId="1945"/>
    <cellStyle name="Cálculo 3 2 2 3 4 2" xfId="1946"/>
    <cellStyle name="Cálculo 3 2 2 3 5" xfId="1947"/>
    <cellStyle name="Cálculo 3 2 2 3 5 2" xfId="1948"/>
    <cellStyle name="Cálculo 3 2 2 3 6" xfId="1949"/>
    <cellStyle name="Cálculo 3 2 2 3 6 2" xfId="1950"/>
    <cellStyle name="Cálculo 3 2 2 3 7" xfId="1951"/>
    <cellStyle name="Cálculo 3 2 2 3 7 2" xfId="1952"/>
    <cellStyle name="Cálculo 3 2 2 3 8" xfId="1953"/>
    <cellStyle name="Cálculo 3 2 2 3 8 2" xfId="1954"/>
    <cellStyle name="Cálculo 3 2 2 3 9" xfId="1955"/>
    <cellStyle name="Cálculo 3 2 2 3 9 2" xfId="1956"/>
    <cellStyle name="Cálculo 3 2 2 4" xfId="1957"/>
    <cellStyle name="Cálculo 3 2 2 4 2" xfId="1958"/>
    <cellStyle name="Cálculo 3 2 2 5" xfId="1959"/>
    <cellStyle name="Cálculo 3 2 2 5 2" xfId="1960"/>
    <cellStyle name="Cálculo 3 2 2 6" xfId="1961"/>
    <cellStyle name="Cálculo 3 2 2 6 2" xfId="1962"/>
    <cellStyle name="Cálculo 3 2 2 7" xfId="1963"/>
    <cellStyle name="Cálculo 3 2 2 7 2" xfId="1964"/>
    <cellStyle name="Cálculo 3 2 2 8" xfId="1965"/>
    <cellStyle name="Cálculo 3 2 2 8 2" xfId="1966"/>
    <cellStyle name="Cálculo 3 2 2 9" xfId="1967"/>
    <cellStyle name="Cálculo 3 2 2 9 2" xfId="1968"/>
    <cellStyle name="Cálculo 3 2 3" xfId="1969"/>
    <cellStyle name="Cálculo 3 2 3 10" xfId="1970"/>
    <cellStyle name="Cálculo 3 2 3 10 2" xfId="1971"/>
    <cellStyle name="Cálculo 3 2 3 11" xfId="1972"/>
    <cellStyle name="Cálculo 3 2 3 11 2" xfId="1973"/>
    <cellStyle name="Cálculo 3 2 3 12" xfId="1974"/>
    <cellStyle name="Cálculo 3 2 3 12 2" xfId="1975"/>
    <cellStyle name="Cálculo 3 2 3 13" xfId="1976"/>
    <cellStyle name="Cálculo 3 2 3 2" xfId="1977"/>
    <cellStyle name="Cálculo 3 2 3 2 10" xfId="1978"/>
    <cellStyle name="Cálculo 3 2 3 2 10 2" xfId="1979"/>
    <cellStyle name="Cálculo 3 2 3 2 11" xfId="1980"/>
    <cellStyle name="Cálculo 3 2 3 2 2" xfId="1981"/>
    <cellStyle name="Cálculo 3 2 3 2 2 2" xfId="1982"/>
    <cellStyle name="Cálculo 3 2 3 2 3" xfId="1983"/>
    <cellStyle name="Cálculo 3 2 3 2 3 2" xfId="1984"/>
    <cellStyle name="Cálculo 3 2 3 2 4" xfId="1985"/>
    <cellStyle name="Cálculo 3 2 3 2 4 2" xfId="1986"/>
    <cellStyle name="Cálculo 3 2 3 2 5" xfId="1987"/>
    <cellStyle name="Cálculo 3 2 3 2 5 2" xfId="1988"/>
    <cellStyle name="Cálculo 3 2 3 2 6" xfId="1989"/>
    <cellStyle name="Cálculo 3 2 3 2 6 2" xfId="1990"/>
    <cellStyle name="Cálculo 3 2 3 2 7" xfId="1991"/>
    <cellStyle name="Cálculo 3 2 3 2 7 2" xfId="1992"/>
    <cellStyle name="Cálculo 3 2 3 2 8" xfId="1993"/>
    <cellStyle name="Cálculo 3 2 3 2 8 2" xfId="1994"/>
    <cellStyle name="Cálculo 3 2 3 2 9" xfId="1995"/>
    <cellStyle name="Cálculo 3 2 3 2 9 2" xfId="1996"/>
    <cellStyle name="Cálculo 3 2 3 3" xfId="1997"/>
    <cellStyle name="Cálculo 3 2 3 3 10" xfId="1998"/>
    <cellStyle name="Cálculo 3 2 3 3 10 2" xfId="1999"/>
    <cellStyle name="Cálculo 3 2 3 3 11" xfId="2000"/>
    <cellStyle name="Cálculo 3 2 3 3 2" xfId="2001"/>
    <cellStyle name="Cálculo 3 2 3 3 2 2" xfId="2002"/>
    <cellStyle name="Cálculo 3 2 3 3 3" xfId="2003"/>
    <cellStyle name="Cálculo 3 2 3 3 3 2" xfId="2004"/>
    <cellStyle name="Cálculo 3 2 3 3 4" xfId="2005"/>
    <cellStyle name="Cálculo 3 2 3 3 4 2" xfId="2006"/>
    <cellStyle name="Cálculo 3 2 3 3 5" xfId="2007"/>
    <cellStyle name="Cálculo 3 2 3 3 5 2" xfId="2008"/>
    <cellStyle name="Cálculo 3 2 3 3 6" xfId="2009"/>
    <cellStyle name="Cálculo 3 2 3 3 6 2" xfId="2010"/>
    <cellStyle name="Cálculo 3 2 3 3 7" xfId="2011"/>
    <cellStyle name="Cálculo 3 2 3 3 7 2" xfId="2012"/>
    <cellStyle name="Cálculo 3 2 3 3 8" xfId="2013"/>
    <cellStyle name="Cálculo 3 2 3 3 8 2" xfId="2014"/>
    <cellStyle name="Cálculo 3 2 3 3 9" xfId="2015"/>
    <cellStyle name="Cálculo 3 2 3 3 9 2" xfId="2016"/>
    <cellStyle name="Cálculo 3 2 3 4" xfId="2017"/>
    <cellStyle name="Cálculo 3 2 3 4 2" xfId="2018"/>
    <cellStyle name="Cálculo 3 2 3 5" xfId="2019"/>
    <cellStyle name="Cálculo 3 2 3 5 2" xfId="2020"/>
    <cellStyle name="Cálculo 3 2 3 6" xfId="2021"/>
    <cellStyle name="Cálculo 3 2 3 6 2" xfId="2022"/>
    <cellStyle name="Cálculo 3 2 3 7" xfId="2023"/>
    <cellStyle name="Cálculo 3 2 3 7 2" xfId="2024"/>
    <cellStyle name="Cálculo 3 2 3 8" xfId="2025"/>
    <cellStyle name="Cálculo 3 2 3 8 2" xfId="2026"/>
    <cellStyle name="Cálculo 3 2 3 9" xfId="2027"/>
    <cellStyle name="Cálculo 3 2 3 9 2" xfId="2028"/>
    <cellStyle name="Cálculo 3 2 4" xfId="2029"/>
    <cellStyle name="Cálculo 3 2 4 10" xfId="2030"/>
    <cellStyle name="Cálculo 3 2 4 10 2" xfId="2031"/>
    <cellStyle name="Cálculo 3 2 4 11" xfId="2032"/>
    <cellStyle name="Cálculo 3 2 4 2" xfId="2033"/>
    <cellStyle name="Cálculo 3 2 4 2 2" xfId="2034"/>
    <cellStyle name="Cálculo 3 2 4 3" xfId="2035"/>
    <cellStyle name="Cálculo 3 2 4 3 2" xfId="2036"/>
    <cellStyle name="Cálculo 3 2 4 4" xfId="2037"/>
    <cellStyle name="Cálculo 3 2 4 4 2" xfId="2038"/>
    <cellStyle name="Cálculo 3 2 4 5" xfId="2039"/>
    <cellStyle name="Cálculo 3 2 4 5 2" xfId="2040"/>
    <cellStyle name="Cálculo 3 2 4 6" xfId="2041"/>
    <cellStyle name="Cálculo 3 2 4 6 2" xfId="2042"/>
    <cellStyle name="Cálculo 3 2 4 7" xfId="2043"/>
    <cellStyle name="Cálculo 3 2 4 7 2" xfId="2044"/>
    <cellStyle name="Cálculo 3 2 4 8" xfId="2045"/>
    <cellStyle name="Cálculo 3 2 4 8 2" xfId="2046"/>
    <cellStyle name="Cálculo 3 2 4 9" xfId="2047"/>
    <cellStyle name="Cálculo 3 2 4 9 2" xfId="2048"/>
    <cellStyle name="Cálculo 3 2 5" xfId="2049"/>
    <cellStyle name="Cálculo 3 2 5 10" xfId="2050"/>
    <cellStyle name="Cálculo 3 2 5 10 2" xfId="2051"/>
    <cellStyle name="Cálculo 3 2 5 11" xfId="2052"/>
    <cellStyle name="Cálculo 3 2 5 2" xfId="2053"/>
    <cellStyle name="Cálculo 3 2 5 2 2" xfId="2054"/>
    <cellStyle name="Cálculo 3 2 5 3" xfId="2055"/>
    <cellStyle name="Cálculo 3 2 5 3 2" xfId="2056"/>
    <cellStyle name="Cálculo 3 2 5 4" xfId="2057"/>
    <cellStyle name="Cálculo 3 2 5 4 2" xfId="2058"/>
    <cellStyle name="Cálculo 3 2 5 5" xfId="2059"/>
    <cellStyle name="Cálculo 3 2 5 5 2" xfId="2060"/>
    <cellStyle name="Cálculo 3 2 5 6" xfId="2061"/>
    <cellStyle name="Cálculo 3 2 5 6 2" xfId="2062"/>
    <cellStyle name="Cálculo 3 2 5 7" xfId="2063"/>
    <cellStyle name="Cálculo 3 2 5 7 2" xfId="2064"/>
    <cellStyle name="Cálculo 3 2 5 8" xfId="2065"/>
    <cellStyle name="Cálculo 3 2 5 8 2" xfId="2066"/>
    <cellStyle name="Cálculo 3 2 5 9" xfId="2067"/>
    <cellStyle name="Cálculo 3 2 5 9 2" xfId="2068"/>
    <cellStyle name="Cálculo 3 2 6" xfId="2069"/>
    <cellStyle name="Cálculo 3 2 6 2" xfId="2070"/>
    <cellStyle name="Cálculo 3 2 7" xfId="2071"/>
    <cellStyle name="Cálculo 3 2 7 2" xfId="2072"/>
    <cellStyle name="Cálculo 3 2 8" xfId="2073"/>
    <cellStyle name="Cálculo 3 2 8 2" xfId="2074"/>
    <cellStyle name="Cálculo 3 2 9" xfId="2075"/>
    <cellStyle name="Cálculo 3 2 9 2" xfId="2076"/>
    <cellStyle name="Cálculo 3 3" xfId="2077"/>
    <cellStyle name="Cálculo 3 3 10" xfId="2078"/>
    <cellStyle name="Cálculo 3 3 10 2" xfId="2079"/>
    <cellStyle name="Cálculo 3 3 11" xfId="2080"/>
    <cellStyle name="Cálculo 3 3 11 2" xfId="2081"/>
    <cellStyle name="Cálculo 3 3 12" xfId="2082"/>
    <cellStyle name="Cálculo 3 3 12 2" xfId="2083"/>
    <cellStyle name="Cálculo 3 3 13" xfId="2084"/>
    <cellStyle name="Cálculo 3 3 13 2" xfId="2085"/>
    <cellStyle name="Cálculo 3 3 14" xfId="2086"/>
    <cellStyle name="Cálculo 3 3 14 2" xfId="2087"/>
    <cellStyle name="Cálculo 3 3 15" xfId="2088"/>
    <cellStyle name="Cálculo 3 3 2" xfId="2089"/>
    <cellStyle name="Cálculo 3 3 2 10" xfId="2090"/>
    <cellStyle name="Cálculo 3 3 2 10 2" xfId="2091"/>
    <cellStyle name="Cálculo 3 3 2 11" xfId="2092"/>
    <cellStyle name="Cálculo 3 3 2 11 2" xfId="2093"/>
    <cellStyle name="Cálculo 3 3 2 12" xfId="2094"/>
    <cellStyle name="Cálculo 3 3 2 12 2" xfId="2095"/>
    <cellStyle name="Cálculo 3 3 2 13" xfId="2096"/>
    <cellStyle name="Cálculo 3 3 2 2" xfId="2097"/>
    <cellStyle name="Cálculo 3 3 2 2 10" xfId="2098"/>
    <cellStyle name="Cálculo 3 3 2 2 10 2" xfId="2099"/>
    <cellStyle name="Cálculo 3 3 2 2 11" xfId="2100"/>
    <cellStyle name="Cálculo 3 3 2 2 2" xfId="2101"/>
    <cellStyle name="Cálculo 3 3 2 2 2 2" xfId="2102"/>
    <cellStyle name="Cálculo 3 3 2 2 3" xfId="2103"/>
    <cellStyle name="Cálculo 3 3 2 2 3 2" xfId="2104"/>
    <cellStyle name="Cálculo 3 3 2 2 4" xfId="2105"/>
    <cellStyle name="Cálculo 3 3 2 2 4 2" xfId="2106"/>
    <cellStyle name="Cálculo 3 3 2 2 5" xfId="2107"/>
    <cellStyle name="Cálculo 3 3 2 2 5 2" xfId="2108"/>
    <cellStyle name="Cálculo 3 3 2 2 6" xfId="2109"/>
    <cellStyle name="Cálculo 3 3 2 2 6 2" xfId="2110"/>
    <cellStyle name="Cálculo 3 3 2 2 7" xfId="2111"/>
    <cellStyle name="Cálculo 3 3 2 2 7 2" xfId="2112"/>
    <cellStyle name="Cálculo 3 3 2 2 8" xfId="2113"/>
    <cellStyle name="Cálculo 3 3 2 2 8 2" xfId="2114"/>
    <cellStyle name="Cálculo 3 3 2 2 9" xfId="2115"/>
    <cellStyle name="Cálculo 3 3 2 2 9 2" xfId="2116"/>
    <cellStyle name="Cálculo 3 3 2 3" xfId="2117"/>
    <cellStyle name="Cálculo 3 3 2 3 10" xfId="2118"/>
    <cellStyle name="Cálculo 3 3 2 3 10 2" xfId="2119"/>
    <cellStyle name="Cálculo 3 3 2 3 11" xfId="2120"/>
    <cellStyle name="Cálculo 3 3 2 3 2" xfId="2121"/>
    <cellStyle name="Cálculo 3 3 2 3 2 2" xfId="2122"/>
    <cellStyle name="Cálculo 3 3 2 3 3" xfId="2123"/>
    <cellStyle name="Cálculo 3 3 2 3 3 2" xfId="2124"/>
    <cellStyle name="Cálculo 3 3 2 3 4" xfId="2125"/>
    <cellStyle name="Cálculo 3 3 2 3 4 2" xfId="2126"/>
    <cellStyle name="Cálculo 3 3 2 3 5" xfId="2127"/>
    <cellStyle name="Cálculo 3 3 2 3 5 2" xfId="2128"/>
    <cellStyle name="Cálculo 3 3 2 3 6" xfId="2129"/>
    <cellStyle name="Cálculo 3 3 2 3 6 2" xfId="2130"/>
    <cellStyle name="Cálculo 3 3 2 3 7" xfId="2131"/>
    <cellStyle name="Cálculo 3 3 2 3 7 2" xfId="2132"/>
    <cellStyle name="Cálculo 3 3 2 3 8" xfId="2133"/>
    <cellStyle name="Cálculo 3 3 2 3 8 2" xfId="2134"/>
    <cellStyle name="Cálculo 3 3 2 3 9" xfId="2135"/>
    <cellStyle name="Cálculo 3 3 2 3 9 2" xfId="2136"/>
    <cellStyle name="Cálculo 3 3 2 4" xfId="2137"/>
    <cellStyle name="Cálculo 3 3 2 4 2" xfId="2138"/>
    <cellStyle name="Cálculo 3 3 2 5" xfId="2139"/>
    <cellStyle name="Cálculo 3 3 2 5 2" xfId="2140"/>
    <cellStyle name="Cálculo 3 3 2 6" xfId="2141"/>
    <cellStyle name="Cálculo 3 3 2 6 2" xfId="2142"/>
    <cellStyle name="Cálculo 3 3 2 7" xfId="2143"/>
    <cellStyle name="Cálculo 3 3 2 7 2" xfId="2144"/>
    <cellStyle name="Cálculo 3 3 2 8" xfId="2145"/>
    <cellStyle name="Cálculo 3 3 2 8 2" xfId="2146"/>
    <cellStyle name="Cálculo 3 3 2 9" xfId="2147"/>
    <cellStyle name="Cálculo 3 3 2 9 2" xfId="2148"/>
    <cellStyle name="Cálculo 3 3 3" xfId="2149"/>
    <cellStyle name="Cálculo 3 3 3 10" xfId="2150"/>
    <cellStyle name="Cálculo 3 3 3 10 2" xfId="2151"/>
    <cellStyle name="Cálculo 3 3 3 11" xfId="2152"/>
    <cellStyle name="Cálculo 3 3 3 11 2" xfId="2153"/>
    <cellStyle name="Cálculo 3 3 3 12" xfId="2154"/>
    <cellStyle name="Cálculo 3 3 3 12 2" xfId="2155"/>
    <cellStyle name="Cálculo 3 3 3 13" xfId="2156"/>
    <cellStyle name="Cálculo 3 3 3 2" xfId="2157"/>
    <cellStyle name="Cálculo 3 3 3 2 10" xfId="2158"/>
    <cellStyle name="Cálculo 3 3 3 2 10 2" xfId="2159"/>
    <cellStyle name="Cálculo 3 3 3 2 11" xfId="2160"/>
    <cellStyle name="Cálculo 3 3 3 2 2" xfId="2161"/>
    <cellStyle name="Cálculo 3 3 3 2 2 2" xfId="2162"/>
    <cellStyle name="Cálculo 3 3 3 2 3" xfId="2163"/>
    <cellStyle name="Cálculo 3 3 3 2 3 2" xfId="2164"/>
    <cellStyle name="Cálculo 3 3 3 2 4" xfId="2165"/>
    <cellStyle name="Cálculo 3 3 3 2 4 2" xfId="2166"/>
    <cellStyle name="Cálculo 3 3 3 2 5" xfId="2167"/>
    <cellStyle name="Cálculo 3 3 3 2 5 2" xfId="2168"/>
    <cellStyle name="Cálculo 3 3 3 2 6" xfId="2169"/>
    <cellStyle name="Cálculo 3 3 3 2 6 2" xfId="2170"/>
    <cellStyle name="Cálculo 3 3 3 2 7" xfId="2171"/>
    <cellStyle name="Cálculo 3 3 3 2 7 2" xfId="2172"/>
    <cellStyle name="Cálculo 3 3 3 2 8" xfId="2173"/>
    <cellStyle name="Cálculo 3 3 3 2 8 2" xfId="2174"/>
    <cellStyle name="Cálculo 3 3 3 2 9" xfId="2175"/>
    <cellStyle name="Cálculo 3 3 3 2 9 2" xfId="2176"/>
    <cellStyle name="Cálculo 3 3 3 3" xfId="2177"/>
    <cellStyle name="Cálculo 3 3 3 3 10" xfId="2178"/>
    <cellStyle name="Cálculo 3 3 3 3 10 2" xfId="2179"/>
    <cellStyle name="Cálculo 3 3 3 3 11" xfId="2180"/>
    <cellStyle name="Cálculo 3 3 3 3 2" xfId="2181"/>
    <cellStyle name="Cálculo 3 3 3 3 2 2" xfId="2182"/>
    <cellStyle name="Cálculo 3 3 3 3 3" xfId="2183"/>
    <cellStyle name="Cálculo 3 3 3 3 3 2" xfId="2184"/>
    <cellStyle name="Cálculo 3 3 3 3 4" xfId="2185"/>
    <cellStyle name="Cálculo 3 3 3 3 4 2" xfId="2186"/>
    <cellStyle name="Cálculo 3 3 3 3 5" xfId="2187"/>
    <cellStyle name="Cálculo 3 3 3 3 5 2" xfId="2188"/>
    <cellStyle name="Cálculo 3 3 3 3 6" xfId="2189"/>
    <cellStyle name="Cálculo 3 3 3 3 6 2" xfId="2190"/>
    <cellStyle name="Cálculo 3 3 3 3 7" xfId="2191"/>
    <cellStyle name="Cálculo 3 3 3 3 7 2" xfId="2192"/>
    <cellStyle name="Cálculo 3 3 3 3 8" xfId="2193"/>
    <cellStyle name="Cálculo 3 3 3 3 8 2" xfId="2194"/>
    <cellStyle name="Cálculo 3 3 3 3 9" xfId="2195"/>
    <cellStyle name="Cálculo 3 3 3 3 9 2" xfId="2196"/>
    <cellStyle name="Cálculo 3 3 3 4" xfId="2197"/>
    <cellStyle name="Cálculo 3 3 3 4 2" xfId="2198"/>
    <cellStyle name="Cálculo 3 3 3 5" xfId="2199"/>
    <cellStyle name="Cálculo 3 3 3 5 2" xfId="2200"/>
    <cellStyle name="Cálculo 3 3 3 6" xfId="2201"/>
    <cellStyle name="Cálculo 3 3 3 6 2" xfId="2202"/>
    <cellStyle name="Cálculo 3 3 3 7" xfId="2203"/>
    <cellStyle name="Cálculo 3 3 3 7 2" xfId="2204"/>
    <cellStyle name="Cálculo 3 3 3 8" xfId="2205"/>
    <cellStyle name="Cálculo 3 3 3 8 2" xfId="2206"/>
    <cellStyle name="Cálculo 3 3 3 9" xfId="2207"/>
    <cellStyle name="Cálculo 3 3 3 9 2" xfId="2208"/>
    <cellStyle name="Cálculo 3 3 4" xfId="2209"/>
    <cellStyle name="Cálculo 3 3 4 10" xfId="2210"/>
    <cellStyle name="Cálculo 3 3 4 10 2" xfId="2211"/>
    <cellStyle name="Cálculo 3 3 4 11" xfId="2212"/>
    <cellStyle name="Cálculo 3 3 4 2" xfId="2213"/>
    <cellStyle name="Cálculo 3 3 4 2 2" xfId="2214"/>
    <cellStyle name="Cálculo 3 3 4 3" xfId="2215"/>
    <cellStyle name="Cálculo 3 3 4 3 2" xfId="2216"/>
    <cellStyle name="Cálculo 3 3 4 4" xfId="2217"/>
    <cellStyle name="Cálculo 3 3 4 4 2" xfId="2218"/>
    <cellStyle name="Cálculo 3 3 4 5" xfId="2219"/>
    <cellStyle name="Cálculo 3 3 4 5 2" xfId="2220"/>
    <cellStyle name="Cálculo 3 3 4 6" xfId="2221"/>
    <cellStyle name="Cálculo 3 3 4 6 2" xfId="2222"/>
    <cellStyle name="Cálculo 3 3 4 7" xfId="2223"/>
    <cellStyle name="Cálculo 3 3 4 7 2" xfId="2224"/>
    <cellStyle name="Cálculo 3 3 4 8" xfId="2225"/>
    <cellStyle name="Cálculo 3 3 4 8 2" xfId="2226"/>
    <cellStyle name="Cálculo 3 3 4 9" xfId="2227"/>
    <cellStyle name="Cálculo 3 3 4 9 2" xfId="2228"/>
    <cellStyle name="Cálculo 3 3 5" xfId="2229"/>
    <cellStyle name="Cálculo 3 3 5 10" xfId="2230"/>
    <cellStyle name="Cálculo 3 3 5 10 2" xfId="2231"/>
    <cellStyle name="Cálculo 3 3 5 11" xfId="2232"/>
    <cellStyle name="Cálculo 3 3 5 2" xfId="2233"/>
    <cellStyle name="Cálculo 3 3 5 2 2" xfId="2234"/>
    <cellStyle name="Cálculo 3 3 5 3" xfId="2235"/>
    <cellStyle name="Cálculo 3 3 5 3 2" xfId="2236"/>
    <cellStyle name="Cálculo 3 3 5 4" xfId="2237"/>
    <cellStyle name="Cálculo 3 3 5 4 2" xfId="2238"/>
    <cellStyle name="Cálculo 3 3 5 5" xfId="2239"/>
    <cellStyle name="Cálculo 3 3 5 5 2" xfId="2240"/>
    <cellStyle name="Cálculo 3 3 5 6" xfId="2241"/>
    <cellStyle name="Cálculo 3 3 5 6 2" xfId="2242"/>
    <cellStyle name="Cálculo 3 3 5 7" xfId="2243"/>
    <cellStyle name="Cálculo 3 3 5 7 2" xfId="2244"/>
    <cellStyle name="Cálculo 3 3 5 8" xfId="2245"/>
    <cellStyle name="Cálculo 3 3 5 8 2" xfId="2246"/>
    <cellStyle name="Cálculo 3 3 5 9" xfId="2247"/>
    <cellStyle name="Cálculo 3 3 5 9 2" xfId="2248"/>
    <cellStyle name="Cálculo 3 3 6" xfId="2249"/>
    <cellStyle name="Cálculo 3 3 6 2" xfId="2250"/>
    <cellStyle name="Cálculo 3 3 7" xfId="2251"/>
    <cellStyle name="Cálculo 3 3 7 2" xfId="2252"/>
    <cellStyle name="Cálculo 3 3 8" xfId="2253"/>
    <cellStyle name="Cálculo 3 3 8 2" xfId="2254"/>
    <cellStyle name="Cálculo 3 3 9" xfId="2255"/>
    <cellStyle name="Cálculo 3 3 9 2" xfId="2256"/>
    <cellStyle name="Cálculo 3 4" xfId="2257"/>
    <cellStyle name="Cálculo 3 4 10" xfId="2258"/>
    <cellStyle name="Cálculo 3 4 10 2" xfId="2259"/>
    <cellStyle name="Cálculo 3 4 11" xfId="2260"/>
    <cellStyle name="Cálculo 3 4 11 2" xfId="2261"/>
    <cellStyle name="Cálculo 3 4 12" xfId="2262"/>
    <cellStyle name="Cálculo 3 4 12 2" xfId="2263"/>
    <cellStyle name="Cálculo 3 4 13" xfId="2264"/>
    <cellStyle name="Cálculo 3 4 2" xfId="2265"/>
    <cellStyle name="Cálculo 3 4 2 10" xfId="2266"/>
    <cellStyle name="Cálculo 3 4 2 10 2" xfId="2267"/>
    <cellStyle name="Cálculo 3 4 2 11" xfId="2268"/>
    <cellStyle name="Cálculo 3 4 2 2" xfId="2269"/>
    <cellStyle name="Cálculo 3 4 2 2 2" xfId="2270"/>
    <cellStyle name="Cálculo 3 4 2 3" xfId="2271"/>
    <cellStyle name="Cálculo 3 4 2 3 2" xfId="2272"/>
    <cellStyle name="Cálculo 3 4 2 4" xfId="2273"/>
    <cellStyle name="Cálculo 3 4 2 4 2" xfId="2274"/>
    <cellStyle name="Cálculo 3 4 2 5" xfId="2275"/>
    <cellStyle name="Cálculo 3 4 2 5 2" xfId="2276"/>
    <cellStyle name="Cálculo 3 4 2 6" xfId="2277"/>
    <cellStyle name="Cálculo 3 4 2 6 2" xfId="2278"/>
    <cellStyle name="Cálculo 3 4 2 7" xfId="2279"/>
    <cellStyle name="Cálculo 3 4 2 7 2" xfId="2280"/>
    <cellStyle name="Cálculo 3 4 2 8" xfId="2281"/>
    <cellStyle name="Cálculo 3 4 2 8 2" xfId="2282"/>
    <cellStyle name="Cálculo 3 4 2 9" xfId="2283"/>
    <cellStyle name="Cálculo 3 4 2 9 2" xfId="2284"/>
    <cellStyle name="Cálculo 3 4 3" xfId="2285"/>
    <cellStyle name="Cálculo 3 4 3 10" xfId="2286"/>
    <cellStyle name="Cálculo 3 4 3 10 2" xfId="2287"/>
    <cellStyle name="Cálculo 3 4 3 11" xfId="2288"/>
    <cellStyle name="Cálculo 3 4 3 2" xfId="2289"/>
    <cellStyle name="Cálculo 3 4 3 2 2" xfId="2290"/>
    <cellStyle name="Cálculo 3 4 3 3" xfId="2291"/>
    <cellStyle name="Cálculo 3 4 3 3 2" xfId="2292"/>
    <cellStyle name="Cálculo 3 4 3 4" xfId="2293"/>
    <cellStyle name="Cálculo 3 4 3 4 2" xfId="2294"/>
    <cellStyle name="Cálculo 3 4 3 5" xfId="2295"/>
    <cellStyle name="Cálculo 3 4 3 5 2" xfId="2296"/>
    <cellStyle name="Cálculo 3 4 3 6" xfId="2297"/>
    <cellStyle name="Cálculo 3 4 3 6 2" xfId="2298"/>
    <cellStyle name="Cálculo 3 4 3 7" xfId="2299"/>
    <cellStyle name="Cálculo 3 4 3 7 2" xfId="2300"/>
    <cellStyle name="Cálculo 3 4 3 8" xfId="2301"/>
    <cellStyle name="Cálculo 3 4 3 8 2" xfId="2302"/>
    <cellStyle name="Cálculo 3 4 3 9" xfId="2303"/>
    <cellStyle name="Cálculo 3 4 3 9 2" xfId="2304"/>
    <cellStyle name="Cálculo 3 4 4" xfId="2305"/>
    <cellStyle name="Cálculo 3 4 4 2" xfId="2306"/>
    <cellStyle name="Cálculo 3 4 5" xfId="2307"/>
    <cellStyle name="Cálculo 3 4 5 2" xfId="2308"/>
    <cellStyle name="Cálculo 3 4 6" xfId="2309"/>
    <cellStyle name="Cálculo 3 4 6 2" xfId="2310"/>
    <cellStyle name="Cálculo 3 4 7" xfId="2311"/>
    <cellStyle name="Cálculo 3 4 7 2" xfId="2312"/>
    <cellStyle name="Cálculo 3 4 8" xfId="2313"/>
    <cellStyle name="Cálculo 3 4 8 2" xfId="2314"/>
    <cellStyle name="Cálculo 3 4 9" xfId="2315"/>
    <cellStyle name="Cálculo 3 4 9 2" xfId="2316"/>
    <cellStyle name="Cálculo 3 5" xfId="2317"/>
    <cellStyle name="Cálculo 3 5 10" xfId="2318"/>
    <cellStyle name="Cálculo 3 5 10 2" xfId="2319"/>
    <cellStyle name="Cálculo 3 5 11" xfId="2320"/>
    <cellStyle name="Cálculo 3 5 11 2" xfId="2321"/>
    <cellStyle name="Cálculo 3 5 12" xfId="2322"/>
    <cellStyle name="Cálculo 3 5 12 2" xfId="2323"/>
    <cellStyle name="Cálculo 3 5 13" xfId="2324"/>
    <cellStyle name="Cálculo 3 5 2" xfId="2325"/>
    <cellStyle name="Cálculo 3 5 2 10" xfId="2326"/>
    <cellStyle name="Cálculo 3 5 2 10 2" xfId="2327"/>
    <cellStyle name="Cálculo 3 5 2 11" xfId="2328"/>
    <cellStyle name="Cálculo 3 5 2 2" xfId="2329"/>
    <cellStyle name="Cálculo 3 5 2 2 2" xfId="2330"/>
    <cellStyle name="Cálculo 3 5 2 3" xfId="2331"/>
    <cellStyle name="Cálculo 3 5 2 3 2" xfId="2332"/>
    <cellStyle name="Cálculo 3 5 2 4" xfId="2333"/>
    <cellStyle name="Cálculo 3 5 2 4 2" xfId="2334"/>
    <cellStyle name="Cálculo 3 5 2 5" xfId="2335"/>
    <cellStyle name="Cálculo 3 5 2 5 2" xfId="2336"/>
    <cellStyle name="Cálculo 3 5 2 6" xfId="2337"/>
    <cellStyle name="Cálculo 3 5 2 6 2" xfId="2338"/>
    <cellStyle name="Cálculo 3 5 2 7" xfId="2339"/>
    <cellStyle name="Cálculo 3 5 2 7 2" xfId="2340"/>
    <cellStyle name="Cálculo 3 5 2 8" xfId="2341"/>
    <cellStyle name="Cálculo 3 5 2 8 2" xfId="2342"/>
    <cellStyle name="Cálculo 3 5 2 9" xfId="2343"/>
    <cellStyle name="Cálculo 3 5 2 9 2" xfId="2344"/>
    <cellStyle name="Cálculo 3 5 3" xfId="2345"/>
    <cellStyle name="Cálculo 3 5 3 10" xfId="2346"/>
    <cellStyle name="Cálculo 3 5 3 10 2" xfId="2347"/>
    <cellStyle name="Cálculo 3 5 3 11" xfId="2348"/>
    <cellStyle name="Cálculo 3 5 3 2" xfId="2349"/>
    <cellStyle name="Cálculo 3 5 3 2 2" xfId="2350"/>
    <cellStyle name="Cálculo 3 5 3 3" xfId="2351"/>
    <cellStyle name="Cálculo 3 5 3 3 2" xfId="2352"/>
    <cellStyle name="Cálculo 3 5 3 4" xfId="2353"/>
    <cellStyle name="Cálculo 3 5 3 4 2" xfId="2354"/>
    <cellStyle name="Cálculo 3 5 3 5" xfId="2355"/>
    <cellStyle name="Cálculo 3 5 3 5 2" xfId="2356"/>
    <cellStyle name="Cálculo 3 5 3 6" xfId="2357"/>
    <cellStyle name="Cálculo 3 5 3 6 2" xfId="2358"/>
    <cellStyle name="Cálculo 3 5 3 7" xfId="2359"/>
    <cellStyle name="Cálculo 3 5 3 7 2" xfId="2360"/>
    <cellStyle name="Cálculo 3 5 3 8" xfId="2361"/>
    <cellStyle name="Cálculo 3 5 3 8 2" xfId="2362"/>
    <cellStyle name="Cálculo 3 5 3 9" xfId="2363"/>
    <cellStyle name="Cálculo 3 5 3 9 2" xfId="2364"/>
    <cellStyle name="Cálculo 3 5 4" xfId="2365"/>
    <cellStyle name="Cálculo 3 5 4 2" xfId="2366"/>
    <cellStyle name="Cálculo 3 5 5" xfId="2367"/>
    <cellStyle name="Cálculo 3 5 5 2" xfId="2368"/>
    <cellStyle name="Cálculo 3 5 6" xfId="2369"/>
    <cellStyle name="Cálculo 3 5 6 2" xfId="2370"/>
    <cellStyle name="Cálculo 3 5 7" xfId="2371"/>
    <cellStyle name="Cálculo 3 5 7 2" xfId="2372"/>
    <cellStyle name="Cálculo 3 5 8" xfId="2373"/>
    <cellStyle name="Cálculo 3 5 8 2" xfId="2374"/>
    <cellStyle name="Cálculo 3 5 9" xfId="2375"/>
    <cellStyle name="Cálculo 3 5 9 2" xfId="2376"/>
    <cellStyle name="Cálculo 3 6" xfId="2377"/>
    <cellStyle name="Cálculo 3 6 2" xfId="2378"/>
    <cellStyle name="Cálculo 3 7" xfId="2379"/>
    <cellStyle name="Cálculo 3 7 2" xfId="2380"/>
    <cellStyle name="Cálculo 3 8" xfId="2381"/>
    <cellStyle name="Cálculo 3 8 2" xfId="2382"/>
    <cellStyle name="Cálculo 3 9" xfId="2383"/>
    <cellStyle name="Cálculo 3 9 2" xfId="2384"/>
    <cellStyle name="Cálculo 4" xfId="2385"/>
    <cellStyle name="Cálculo 4 10" xfId="2386"/>
    <cellStyle name="Cálculo 4 10 2" xfId="2387"/>
    <cellStyle name="Cálculo 4 11" xfId="2388"/>
    <cellStyle name="Cálculo 4 11 2" xfId="2389"/>
    <cellStyle name="Cálculo 4 12" xfId="2390"/>
    <cellStyle name="Cálculo 4 12 2" xfId="2391"/>
    <cellStyle name="Cálculo 4 13" xfId="2392"/>
    <cellStyle name="Cálculo 4 13 2" xfId="2393"/>
    <cellStyle name="Cálculo 4 14" xfId="2394"/>
    <cellStyle name="Cálculo 4 14 2" xfId="2395"/>
    <cellStyle name="Cálculo 4 15" xfId="2396"/>
    <cellStyle name="Cálculo 4 15 2" xfId="2397"/>
    <cellStyle name="Cálculo 4 16" xfId="2398"/>
    <cellStyle name="Cálculo 4 17" xfId="2399"/>
    <cellStyle name="Cálculo 4 18" xfId="2400"/>
    <cellStyle name="Cálculo 4 2" xfId="2401"/>
    <cellStyle name="Cálculo 4 2 10" xfId="2402"/>
    <cellStyle name="Cálculo 4 2 10 2" xfId="2403"/>
    <cellStyle name="Cálculo 4 2 11" xfId="2404"/>
    <cellStyle name="Cálculo 4 2 11 2" xfId="2405"/>
    <cellStyle name="Cálculo 4 2 12" xfId="2406"/>
    <cellStyle name="Cálculo 4 2 12 2" xfId="2407"/>
    <cellStyle name="Cálculo 4 2 13" xfId="2408"/>
    <cellStyle name="Cálculo 4 2 13 2" xfId="2409"/>
    <cellStyle name="Cálculo 4 2 14" xfId="2410"/>
    <cellStyle name="Cálculo 4 2 14 2" xfId="2411"/>
    <cellStyle name="Cálculo 4 2 15" xfId="2412"/>
    <cellStyle name="Cálculo 4 2 2" xfId="2413"/>
    <cellStyle name="Cálculo 4 2 2 10" xfId="2414"/>
    <cellStyle name="Cálculo 4 2 2 10 2" xfId="2415"/>
    <cellStyle name="Cálculo 4 2 2 11" xfId="2416"/>
    <cellStyle name="Cálculo 4 2 2 11 2" xfId="2417"/>
    <cellStyle name="Cálculo 4 2 2 12" xfId="2418"/>
    <cellStyle name="Cálculo 4 2 2 12 2" xfId="2419"/>
    <cellStyle name="Cálculo 4 2 2 13" xfId="2420"/>
    <cellStyle name="Cálculo 4 2 2 2" xfId="2421"/>
    <cellStyle name="Cálculo 4 2 2 2 10" xfId="2422"/>
    <cellStyle name="Cálculo 4 2 2 2 10 2" xfId="2423"/>
    <cellStyle name="Cálculo 4 2 2 2 11" xfId="2424"/>
    <cellStyle name="Cálculo 4 2 2 2 2" xfId="2425"/>
    <cellStyle name="Cálculo 4 2 2 2 2 2" xfId="2426"/>
    <cellStyle name="Cálculo 4 2 2 2 3" xfId="2427"/>
    <cellStyle name="Cálculo 4 2 2 2 3 2" xfId="2428"/>
    <cellStyle name="Cálculo 4 2 2 2 4" xfId="2429"/>
    <cellStyle name="Cálculo 4 2 2 2 4 2" xfId="2430"/>
    <cellStyle name="Cálculo 4 2 2 2 5" xfId="2431"/>
    <cellStyle name="Cálculo 4 2 2 2 5 2" xfId="2432"/>
    <cellStyle name="Cálculo 4 2 2 2 6" xfId="2433"/>
    <cellStyle name="Cálculo 4 2 2 2 6 2" xfId="2434"/>
    <cellStyle name="Cálculo 4 2 2 2 7" xfId="2435"/>
    <cellStyle name="Cálculo 4 2 2 2 7 2" xfId="2436"/>
    <cellStyle name="Cálculo 4 2 2 2 8" xfId="2437"/>
    <cellStyle name="Cálculo 4 2 2 2 8 2" xfId="2438"/>
    <cellStyle name="Cálculo 4 2 2 2 9" xfId="2439"/>
    <cellStyle name="Cálculo 4 2 2 2 9 2" xfId="2440"/>
    <cellStyle name="Cálculo 4 2 2 3" xfId="2441"/>
    <cellStyle name="Cálculo 4 2 2 3 10" xfId="2442"/>
    <cellStyle name="Cálculo 4 2 2 3 10 2" xfId="2443"/>
    <cellStyle name="Cálculo 4 2 2 3 11" xfId="2444"/>
    <cellStyle name="Cálculo 4 2 2 3 2" xfId="2445"/>
    <cellStyle name="Cálculo 4 2 2 3 2 2" xfId="2446"/>
    <cellStyle name="Cálculo 4 2 2 3 3" xfId="2447"/>
    <cellStyle name="Cálculo 4 2 2 3 3 2" xfId="2448"/>
    <cellStyle name="Cálculo 4 2 2 3 4" xfId="2449"/>
    <cellStyle name="Cálculo 4 2 2 3 4 2" xfId="2450"/>
    <cellStyle name="Cálculo 4 2 2 3 5" xfId="2451"/>
    <cellStyle name="Cálculo 4 2 2 3 5 2" xfId="2452"/>
    <cellStyle name="Cálculo 4 2 2 3 6" xfId="2453"/>
    <cellStyle name="Cálculo 4 2 2 3 6 2" xfId="2454"/>
    <cellStyle name="Cálculo 4 2 2 3 7" xfId="2455"/>
    <cellStyle name="Cálculo 4 2 2 3 7 2" xfId="2456"/>
    <cellStyle name="Cálculo 4 2 2 3 8" xfId="2457"/>
    <cellStyle name="Cálculo 4 2 2 3 8 2" xfId="2458"/>
    <cellStyle name="Cálculo 4 2 2 3 9" xfId="2459"/>
    <cellStyle name="Cálculo 4 2 2 3 9 2" xfId="2460"/>
    <cellStyle name="Cálculo 4 2 2 4" xfId="2461"/>
    <cellStyle name="Cálculo 4 2 2 4 2" xfId="2462"/>
    <cellStyle name="Cálculo 4 2 2 5" xfId="2463"/>
    <cellStyle name="Cálculo 4 2 2 5 2" xfId="2464"/>
    <cellStyle name="Cálculo 4 2 2 6" xfId="2465"/>
    <cellStyle name="Cálculo 4 2 2 6 2" xfId="2466"/>
    <cellStyle name="Cálculo 4 2 2 7" xfId="2467"/>
    <cellStyle name="Cálculo 4 2 2 7 2" xfId="2468"/>
    <cellStyle name="Cálculo 4 2 2 8" xfId="2469"/>
    <cellStyle name="Cálculo 4 2 2 8 2" xfId="2470"/>
    <cellStyle name="Cálculo 4 2 2 9" xfId="2471"/>
    <cellStyle name="Cálculo 4 2 2 9 2" xfId="2472"/>
    <cellStyle name="Cálculo 4 2 3" xfId="2473"/>
    <cellStyle name="Cálculo 4 2 3 10" xfId="2474"/>
    <cellStyle name="Cálculo 4 2 3 10 2" xfId="2475"/>
    <cellStyle name="Cálculo 4 2 3 11" xfId="2476"/>
    <cellStyle name="Cálculo 4 2 3 11 2" xfId="2477"/>
    <cellStyle name="Cálculo 4 2 3 12" xfId="2478"/>
    <cellStyle name="Cálculo 4 2 3 12 2" xfId="2479"/>
    <cellStyle name="Cálculo 4 2 3 13" xfId="2480"/>
    <cellStyle name="Cálculo 4 2 3 2" xfId="2481"/>
    <cellStyle name="Cálculo 4 2 3 2 10" xfId="2482"/>
    <cellStyle name="Cálculo 4 2 3 2 10 2" xfId="2483"/>
    <cellStyle name="Cálculo 4 2 3 2 11" xfId="2484"/>
    <cellStyle name="Cálculo 4 2 3 2 2" xfId="2485"/>
    <cellStyle name="Cálculo 4 2 3 2 2 2" xfId="2486"/>
    <cellStyle name="Cálculo 4 2 3 2 3" xfId="2487"/>
    <cellStyle name="Cálculo 4 2 3 2 3 2" xfId="2488"/>
    <cellStyle name="Cálculo 4 2 3 2 4" xfId="2489"/>
    <cellStyle name="Cálculo 4 2 3 2 4 2" xfId="2490"/>
    <cellStyle name="Cálculo 4 2 3 2 5" xfId="2491"/>
    <cellStyle name="Cálculo 4 2 3 2 5 2" xfId="2492"/>
    <cellStyle name="Cálculo 4 2 3 2 6" xfId="2493"/>
    <cellStyle name="Cálculo 4 2 3 2 6 2" xfId="2494"/>
    <cellStyle name="Cálculo 4 2 3 2 7" xfId="2495"/>
    <cellStyle name="Cálculo 4 2 3 2 7 2" xfId="2496"/>
    <cellStyle name="Cálculo 4 2 3 2 8" xfId="2497"/>
    <cellStyle name="Cálculo 4 2 3 2 8 2" xfId="2498"/>
    <cellStyle name="Cálculo 4 2 3 2 9" xfId="2499"/>
    <cellStyle name="Cálculo 4 2 3 2 9 2" xfId="2500"/>
    <cellStyle name="Cálculo 4 2 3 3" xfId="2501"/>
    <cellStyle name="Cálculo 4 2 3 3 10" xfId="2502"/>
    <cellStyle name="Cálculo 4 2 3 3 10 2" xfId="2503"/>
    <cellStyle name="Cálculo 4 2 3 3 11" xfId="2504"/>
    <cellStyle name="Cálculo 4 2 3 3 2" xfId="2505"/>
    <cellStyle name="Cálculo 4 2 3 3 2 2" xfId="2506"/>
    <cellStyle name="Cálculo 4 2 3 3 3" xfId="2507"/>
    <cellStyle name="Cálculo 4 2 3 3 3 2" xfId="2508"/>
    <cellStyle name="Cálculo 4 2 3 3 4" xfId="2509"/>
    <cellStyle name="Cálculo 4 2 3 3 4 2" xfId="2510"/>
    <cellStyle name="Cálculo 4 2 3 3 5" xfId="2511"/>
    <cellStyle name="Cálculo 4 2 3 3 5 2" xfId="2512"/>
    <cellStyle name="Cálculo 4 2 3 3 6" xfId="2513"/>
    <cellStyle name="Cálculo 4 2 3 3 6 2" xfId="2514"/>
    <cellStyle name="Cálculo 4 2 3 3 7" xfId="2515"/>
    <cellStyle name="Cálculo 4 2 3 3 7 2" xfId="2516"/>
    <cellStyle name="Cálculo 4 2 3 3 8" xfId="2517"/>
    <cellStyle name="Cálculo 4 2 3 3 8 2" xfId="2518"/>
    <cellStyle name="Cálculo 4 2 3 3 9" xfId="2519"/>
    <cellStyle name="Cálculo 4 2 3 3 9 2" xfId="2520"/>
    <cellStyle name="Cálculo 4 2 3 4" xfId="2521"/>
    <cellStyle name="Cálculo 4 2 3 4 2" xfId="2522"/>
    <cellStyle name="Cálculo 4 2 3 5" xfId="2523"/>
    <cellStyle name="Cálculo 4 2 3 5 2" xfId="2524"/>
    <cellStyle name="Cálculo 4 2 3 6" xfId="2525"/>
    <cellStyle name="Cálculo 4 2 3 6 2" xfId="2526"/>
    <cellStyle name="Cálculo 4 2 3 7" xfId="2527"/>
    <cellStyle name="Cálculo 4 2 3 7 2" xfId="2528"/>
    <cellStyle name="Cálculo 4 2 3 8" xfId="2529"/>
    <cellStyle name="Cálculo 4 2 3 8 2" xfId="2530"/>
    <cellStyle name="Cálculo 4 2 3 9" xfId="2531"/>
    <cellStyle name="Cálculo 4 2 3 9 2" xfId="2532"/>
    <cellStyle name="Cálculo 4 2 4" xfId="2533"/>
    <cellStyle name="Cálculo 4 2 4 10" xfId="2534"/>
    <cellStyle name="Cálculo 4 2 4 10 2" xfId="2535"/>
    <cellStyle name="Cálculo 4 2 4 11" xfId="2536"/>
    <cellStyle name="Cálculo 4 2 4 2" xfId="2537"/>
    <cellStyle name="Cálculo 4 2 4 2 2" xfId="2538"/>
    <cellStyle name="Cálculo 4 2 4 3" xfId="2539"/>
    <cellStyle name="Cálculo 4 2 4 3 2" xfId="2540"/>
    <cellStyle name="Cálculo 4 2 4 4" xfId="2541"/>
    <cellStyle name="Cálculo 4 2 4 4 2" xfId="2542"/>
    <cellStyle name="Cálculo 4 2 4 5" xfId="2543"/>
    <cellStyle name="Cálculo 4 2 4 5 2" xfId="2544"/>
    <cellStyle name="Cálculo 4 2 4 6" xfId="2545"/>
    <cellStyle name="Cálculo 4 2 4 6 2" xfId="2546"/>
    <cellStyle name="Cálculo 4 2 4 7" xfId="2547"/>
    <cellStyle name="Cálculo 4 2 4 7 2" xfId="2548"/>
    <cellStyle name="Cálculo 4 2 4 8" xfId="2549"/>
    <cellStyle name="Cálculo 4 2 4 8 2" xfId="2550"/>
    <cellStyle name="Cálculo 4 2 4 9" xfId="2551"/>
    <cellStyle name="Cálculo 4 2 4 9 2" xfId="2552"/>
    <cellStyle name="Cálculo 4 2 5" xfId="2553"/>
    <cellStyle name="Cálculo 4 2 5 10" xfId="2554"/>
    <cellStyle name="Cálculo 4 2 5 10 2" xfId="2555"/>
    <cellStyle name="Cálculo 4 2 5 11" xfId="2556"/>
    <cellStyle name="Cálculo 4 2 5 2" xfId="2557"/>
    <cellStyle name="Cálculo 4 2 5 2 2" xfId="2558"/>
    <cellStyle name="Cálculo 4 2 5 3" xfId="2559"/>
    <cellStyle name="Cálculo 4 2 5 3 2" xfId="2560"/>
    <cellStyle name="Cálculo 4 2 5 4" xfId="2561"/>
    <cellStyle name="Cálculo 4 2 5 4 2" xfId="2562"/>
    <cellStyle name="Cálculo 4 2 5 5" xfId="2563"/>
    <cellStyle name="Cálculo 4 2 5 5 2" xfId="2564"/>
    <cellStyle name="Cálculo 4 2 5 6" xfId="2565"/>
    <cellStyle name="Cálculo 4 2 5 6 2" xfId="2566"/>
    <cellStyle name="Cálculo 4 2 5 7" xfId="2567"/>
    <cellStyle name="Cálculo 4 2 5 7 2" xfId="2568"/>
    <cellStyle name="Cálculo 4 2 5 8" xfId="2569"/>
    <cellStyle name="Cálculo 4 2 5 8 2" xfId="2570"/>
    <cellStyle name="Cálculo 4 2 5 9" xfId="2571"/>
    <cellStyle name="Cálculo 4 2 5 9 2" xfId="2572"/>
    <cellStyle name="Cálculo 4 2 6" xfId="2573"/>
    <cellStyle name="Cálculo 4 2 6 2" xfId="2574"/>
    <cellStyle name="Cálculo 4 2 7" xfId="2575"/>
    <cellStyle name="Cálculo 4 2 7 2" xfId="2576"/>
    <cellStyle name="Cálculo 4 2 8" xfId="2577"/>
    <cellStyle name="Cálculo 4 2 8 2" xfId="2578"/>
    <cellStyle name="Cálculo 4 2 9" xfId="2579"/>
    <cellStyle name="Cálculo 4 2 9 2" xfId="2580"/>
    <cellStyle name="Cálculo 4 3" xfId="2581"/>
    <cellStyle name="Cálculo 4 3 10" xfId="2582"/>
    <cellStyle name="Cálculo 4 3 10 2" xfId="2583"/>
    <cellStyle name="Cálculo 4 3 11" xfId="2584"/>
    <cellStyle name="Cálculo 4 3 11 2" xfId="2585"/>
    <cellStyle name="Cálculo 4 3 12" xfId="2586"/>
    <cellStyle name="Cálculo 4 3 12 2" xfId="2587"/>
    <cellStyle name="Cálculo 4 3 13" xfId="2588"/>
    <cellStyle name="Cálculo 4 3 2" xfId="2589"/>
    <cellStyle name="Cálculo 4 3 2 10" xfId="2590"/>
    <cellStyle name="Cálculo 4 3 2 10 2" xfId="2591"/>
    <cellStyle name="Cálculo 4 3 2 11" xfId="2592"/>
    <cellStyle name="Cálculo 4 3 2 2" xfId="2593"/>
    <cellStyle name="Cálculo 4 3 2 2 2" xfId="2594"/>
    <cellStyle name="Cálculo 4 3 2 3" xfId="2595"/>
    <cellStyle name="Cálculo 4 3 2 3 2" xfId="2596"/>
    <cellStyle name="Cálculo 4 3 2 4" xfId="2597"/>
    <cellStyle name="Cálculo 4 3 2 4 2" xfId="2598"/>
    <cellStyle name="Cálculo 4 3 2 5" xfId="2599"/>
    <cellStyle name="Cálculo 4 3 2 5 2" xfId="2600"/>
    <cellStyle name="Cálculo 4 3 2 6" xfId="2601"/>
    <cellStyle name="Cálculo 4 3 2 6 2" xfId="2602"/>
    <cellStyle name="Cálculo 4 3 2 7" xfId="2603"/>
    <cellStyle name="Cálculo 4 3 2 7 2" xfId="2604"/>
    <cellStyle name="Cálculo 4 3 2 8" xfId="2605"/>
    <cellStyle name="Cálculo 4 3 2 8 2" xfId="2606"/>
    <cellStyle name="Cálculo 4 3 2 9" xfId="2607"/>
    <cellStyle name="Cálculo 4 3 2 9 2" xfId="2608"/>
    <cellStyle name="Cálculo 4 3 3" xfId="2609"/>
    <cellStyle name="Cálculo 4 3 3 10" xfId="2610"/>
    <cellStyle name="Cálculo 4 3 3 10 2" xfId="2611"/>
    <cellStyle name="Cálculo 4 3 3 11" xfId="2612"/>
    <cellStyle name="Cálculo 4 3 3 2" xfId="2613"/>
    <cellStyle name="Cálculo 4 3 3 2 2" xfId="2614"/>
    <cellStyle name="Cálculo 4 3 3 3" xfId="2615"/>
    <cellStyle name="Cálculo 4 3 3 3 2" xfId="2616"/>
    <cellStyle name="Cálculo 4 3 3 4" xfId="2617"/>
    <cellStyle name="Cálculo 4 3 3 4 2" xfId="2618"/>
    <cellStyle name="Cálculo 4 3 3 5" xfId="2619"/>
    <cellStyle name="Cálculo 4 3 3 5 2" xfId="2620"/>
    <cellStyle name="Cálculo 4 3 3 6" xfId="2621"/>
    <cellStyle name="Cálculo 4 3 3 6 2" xfId="2622"/>
    <cellStyle name="Cálculo 4 3 3 7" xfId="2623"/>
    <cellStyle name="Cálculo 4 3 3 7 2" xfId="2624"/>
    <cellStyle name="Cálculo 4 3 3 8" xfId="2625"/>
    <cellStyle name="Cálculo 4 3 3 8 2" xfId="2626"/>
    <cellStyle name="Cálculo 4 3 3 9" xfId="2627"/>
    <cellStyle name="Cálculo 4 3 3 9 2" xfId="2628"/>
    <cellStyle name="Cálculo 4 3 4" xfId="2629"/>
    <cellStyle name="Cálculo 4 3 4 2" xfId="2630"/>
    <cellStyle name="Cálculo 4 3 5" xfId="2631"/>
    <cellStyle name="Cálculo 4 3 5 2" xfId="2632"/>
    <cellStyle name="Cálculo 4 3 6" xfId="2633"/>
    <cellStyle name="Cálculo 4 3 6 2" xfId="2634"/>
    <cellStyle name="Cálculo 4 3 7" xfId="2635"/>
    <cellStyle name="Cálculo 4 3 7 2" xfId="2636"/>
    <cellStyle name="Cálculo 4 3 8" xfId="2637"/>
    <cellStyle name="Cálculo 4 3 8 2" xfId="2638"/>
    <cellStyle name="Cálculo 4 3 9" xfId="2639"/>
    <cellStyle name="Cálculo 4 3 9 2" xfId="2640"/>
    <cellStyle name="Cálculo 4 4" xfId="2641"/>
    <cellStyle name="Cálculo 4 4 10" xfId="2642"/>
    <cellStyle name="Cálculo 4 4 10 2" xfId="2643"/>
    <cellStyle name="Cálculo 4 4 11" xfId="2644"/>
    <cellStyle name="Cálculo 4 4 11 2" xfId="2645"/>
    <cellStyle name="Cálculo 4 4 12" xfId="2646"/>
    <cellStyle name="Cálculo 4 4 12 2" xfId="2647"/>
    <cellStyle name="Cálculo 4 4 13" xfId="2648"/>
    <cellStyle name="Cálculo 4 4 2" xfId="2649"/>
    <cellStyle name="Cálculo 4 4 2 10" xfId="2650"/>
    <cellStyle name="Cálculo 4 4 2 10 2" xfId="2651"/>
    <cellStyle name="Cálculo 4 4 2 11" xfId="2652"/>
    <cellStyle name="Cálculo 4 4 2 2" xfId="2653"/>
    <cellStyle name="Cálculo 4 4 2 2 2" xfId="2654"/>
    <cellStyle name="Cálculo 4 4 2 3" xfId="2655"/>
    <cellStyle name="Cálculo 4 4 2 3 2" xfId="2656"/>
    <cellStyle name="Cálculo 4 4 2 4" xfId="2657"/>
    <cellStyle name="Cálculo 4 4 2 4 2" xfId="2658"/>
    <cellStyle name="Cálculo 4 4 2 5" xfId="2659"/>
    <cellStyle name="Cálculo 4 4 2 5 2" xfId="2660"/>
    <cellStyle name="Cálculo 4 4 2 6" xfId="2661"/>
    <cellStyle name="Cálculo 4 4 2 6 2" xfId="2662"/>
    <cellStyle name="Cálculo 4 4 2 7" xfId="2663"/>
    <cellStyle name="Cálculo 4 4 2 7 2" xfId="2664"/>
    <cellStyle name="Cálculo 4 4 2 8" xfId="2665"/>
    <cellStyle name="Cálculo 4 4 2 8 2" xfId="2666"/>
    <cellStyle name="Cálculo 4 4 2 9" xfId="2667"/>
    <cellStyle name="Cálculo 4 4 2 9 2" xfId="2668"/>
    <cellStyle name="Cálculo 4 4 3" xfId="2669"/>
    <cellStyle name="Cálculo 4 4 3 10" xfId="2670"/>
    <cellStyle name="Cálculo 4 4 3 10 2" xfId="2671"/>
    <cellStyle name="Cálculo 4 4 3 11" xfId="2672"/>
    <cellStyle name="Cálculo 4 4 3 2" xfId="2673"/>
    <cellStyle name="Cálculo 4 4 3 2 2" xfId="2674"/>
    <cellStyle name="Cálculo 4 4 3 3" xfId="2675"/>
    <cellStyle name="Cálculo 4 4 3 3 2" xfId="2676"/>
    <cellStyle name="Cálculo 4 4 3 4" xfId="2677"/>
    <cellStyle name="Cálculo 4 4 3 4 2" xfId="2678"/>
    <cellStyle name="Cálculo 4 4 3 5" xfId="2679"/>
    <cellStyle name="Cálculo 4 4 3 5 2" xfId="2680"/>
    <cellStyle name="Cálculo 4 4 3 6" xfId="2681"/>
    <cellStyle name="Cálculo 4 4 3 6 2" xfId="2682"/>
    <cellStyle name="Cálculo 4 4 3 7" xfId="2683"/>
    <cellStyle name="Cálculo 4 4 3 7 2" xfId="2684"/>
    <cellStyle name="Cálculo 4 4 3 8" xfId="2685"/>
    <cellStyle name="Cálculo 4 4 3 8 2" xfId="2686"/>
    <cellStyle name="Cálculo 4 4 3 9" xfId="2687"/>
    <cellStyle name="Cálculo 4 4 3 9 2" xfId="2688"/>
    <cellStyle name="Cálculo 4 4 4" xfId="2689"/>
    <cellStyle name="Cálculo 4 4 4 2" xfId="2690"/>
    <cellStyle name="Cálculo 4 4 5" xfId="2691"/>
    <cellStyle name="Cálculo 4 4 5 2" xfId="2692"/>
    <cellStyle name="Cálculo 4 4 6" xfId="2693"/>
    <cellStyle name="Cálculo 4 4 6 2" xfId="2694"/>
    <cellStyle name="Cálculo 4 4 7" xfId="2695"/>
    <cellStyle name="Cálculo 4 4 7 2" xfId="2696"/>
    <cellStyle name="Cálculo 4 4 8" xfId="2697"/>
    <cellStyle name="Cálculo 4 4 8 2" xfId="2698"/>
    <cellStyle name="Cálculo 4 4 9" xfId="2699"/>
    <cellStyle name="Cálculo 4 4 9 2" xfId="2700"/>
    <cellStyle name="Cálculo 4 5" xfId="2701"/>
    <cellStyle name="Cálculo 4 5 10" xfId="2702"/>
    <cellStyle name="Cálculo 4 5 10 2" xfId="2703"/>
    <cellStyle name="Cálculo 4 5 11" xfId="2704"/>
    <cellStyle name="Cálculo 4 5 2" xfId="2705"/>
    <cellStyle name="Cálculo 4 5 2 2" xfId="2706"/>
    <cellStyle name="Cálculo 4 5 3" xfId="2707"/>
    <cellStyle name="Cálculo 4 5 3 2" xfId="2708"/>
    <cellStyle name="Cálculo 4 5 4" xfId="2709"/>
    <cellStyle name="Cálculo 4 5 4 2" xfId="2710"/>
    <cellStyle name="Cálculo 4 5 5" xfId="2711"/>
    <cellStyle name="Cálculo 4 5 5 2" xfId="2712"/>
    <cellStyle name="Cálculo 4 5 6" xfId="2713"/>
    <cellStyle name="Cálculo 4 5 6 2" xfId="2714"/>
    <cellStyle name="Cálculo 4 5 7" xfId="2715"/>
    <cellStyle name="Cálculo 4 5 7 2" xfId="2716"/>
    <cellStyle name="Cálculo 4 5 8" xfId="2717"/>
    <cellStyle name="Cálculo 4 5 8 2" xfId="2718"/>
    <cellStyle name="Cálculo 4 5 9" xfId="2719"/>
    <cellStyle name="Cálculo 4 5 9 2" xfId="2720"/>
    <cellStyle name="Cálculo 4 6" xfId="2721"/>
    <cellStyle name="Cálculo 4 6 10" xfId="2722"/>
    <cellStyle name="Cálculo 4 6 10 2" xfId="2723"/>
    <cellStyle name="Cálculo 4 6 11" xfId="2724"/>
    <cellStyle name="Cálculo 4 6 2" xfId="2725"/>
    <cellStyle name="Cálculo 4 6 2 2" xfId="2726"/>
    <cellStyle name="Cálculo 4 6 3" xfId="2727"/>
    <cellStyle name="Cálculo 4 6 3 2" xfId="2728"/>
    <cellStyle name="Cálculo 4 6 4" xfId="2729"/>
    <cellStyle name="Cálculo 4 6 4 2" xfId="2730"/>
    <cellStyle name="Cálculo 4 6 5" xfId="2731"/>
    <cellStyle name="Cálculo 4 6 5 2" xfId="2732"/>
    <cellStyle name="Cálculo 4 6 6" xfId="2733"/>
    <cellStyle name="Cálculo 4 6 6 2" xfId="2734"/>
    <cellStyle name="Cálculo 4 6 7" xfId="2735"/>
    <cellStyle name="Cálculo 4 6 7 2" xfId="2736"/>
    <cellStyle name="Cálculo 4 6 8" xfId="2737"/>
    <cellStyle name="Cálculo 4 6 8 2" xfId="2738"/>
    <cellStyle name="Cálculo 4 6 9" xfId="2739"/>
    <cellStyle name="Cálculo 4 6 9 2" xfId="2740"/>
    <cellStyle name="Cálculo 4 7" xfId="2741"/>
    <cellStyle name="Cálculo 4 7 2" xfId="2742"/>
    <cellStyle name="Cálculo 4 8" xfId="2743"/>
    <cellStyle name="Cálculo 4 8 2" xfId="2744"/>
    <cellStyle name="Cálculo 4 9" xfId="2745"/>
    <cellStyle name="Cálculo 4 9 2" xfId="2746"/>
    <cellStyle name="Cálculo 5" xfId="2747"/>
    <cellStyle name="Cálculo 5 10" xfId="2748"/>
    <cellStyle name="Cálculo 5 10 2" xfId="2749"/>
    <cellStyle name="Cálculo 5 11" xfId="2750"/>
    <cellStyle name="Cálculo 5 11 2" xfId="2751"/>
    <cellStyle name="Cálculo 5 12" xfId="2752"/>
    <cellStyle name="Cálculo 5 12 2" xfId="2753"/>
    <cellStyle name="Cálculo 5 13" xfId="2754"/>
    <cellStyle name="Cálculo 5 2" xfId="2755"/>
    <cellStyle name="Cálculo 5 2 10" xfId="2756"/>
    <cellStyle name="Cálculo 5 2 10 2" xfId="2757"/>
    <cellStyle name="Cálculo 5 2 11" xfId="2758"/>
    <cellStyle name="Cálculo 5 2 2" xfId="2759"/>
    <cellStyle name="Cálculo 5 2 2 2" xfId="2760"/>
    <cellStyle name="Cálculo 5 2 3" xfId="2761"/>
    <cellStyle name="Cálculo 5 2 3 2" xfId="2762"/>
    <cellStyle name="Cálculo 5 2 4" xfId="2763"/>
    <cellStyle name="Cálculo 5 2 4 2" xfId="2764"/>
    <cellStyle name="Cálculo 5 2 5" xfId="2765"/>
    <cellStyle name="Cálculo 5 2 5 2" xfId="2766"/>
    <cellStyle name="Cálculo 5 2 6" xfId="2767"/>
    <cellStyle name="Cálculo 5 2 6 2" xfId="2768"/>
    <cellStyle name="Cálculo 5 2 7" xfId="2769"/>
    <cellStyle name="Cálculo 5 2 7 2" xfId="2770"/>
    <cellStyle name="Cálculo 5 2 8" xfId="2771"/>
    <cellStyle name="Cálculo 5 2 8 2" xfId="2772"/>
    <cellStyle name="Cálculo 5 2 9" xfId="2773"/>
    <cellStyle name="Cálculo 5 2 9 2" xfId="2774"/>
    <cellStyle name="Cálculo 5 3" xfId="2775"/>
    <cellStyle name="Cálculo 5 3 10" xfId="2776"/>
    <cellStyle name="Cálculo 5 3 10 2" xfId="2777"/>
    <cellStyle name="Cálculo 5 3 11" xfId="2778"/>
    <cellStyle name="Cálculo 5 3 2" xfId="2779"/>
    <cellStyle name="Cálculo 5 3 2 2" xfId="2780"/>
    <cellStyle name="Cálculo 5 3 3" xfId="2781"/>
    <cellStyle name="Cálculo 5 3 3 2" xfId="2782"/>
    <cellStyle name="Cálculo 5 3 4" xfId="2783"/>
    <cellStyle name="Cálculo 5 3 4 2" xfId="2784"/>
    <cellStyle name="Cálculo 5 3 5" xfId="2785"/>
    <cellStyle name="Cálculo 5 3 5 2" xfId="2786"/>
    <cellStyle name="Cálculo 5 3 6" xfId="2787"/>
    <cellStyle name="Cálculo 5 3 6 2" xfId="2788"/>
    <cellStyle name="Cálculo 5 3 7" xfId="2789"/>
    <cellStyle name="Cálculo 5 3 7 2" xfId="2790"/>
    <cellStyle name="Cálculo 5 3 8" xfId="2791"/>
    <cellStyle name="Cálculo 5 3 8 2" xfId="2792"/>
    <cellStyle name="Cálculo 5 3 9" xfId="2793"/>
    <cellStyle name="Cálculo 5 3 9 2" xfId="2794"/>
    <cellStyle name="Cálculo 5 4" xfId="2795"/>
    <cellStyle name="Cálculo 5 4 2" xfId="2796"/>
    <cellStyle name="Cálculo 5 5" xfId="2797"/>
    <cellStyle name="Cálculo 5 5 2" xfId="2798"/>
    <cellStyle name="Cálculo 5 6" xfId="2799"/>
    <cellStyle name="Cálculo 5 6 2" xfId="2800"/>
    <cellStyle name="Cálculo 5 7" xfId="2801"/>
    <cellStyle name="Cálculo 5 7 2" xfId="2802"/>
    <cellStyle name="Cálculo 5 8" xfId="2803"/>
    <cellStyle name="Cálculo 5 8 2" xfId="2804"/>
    <cellStyle name="Cálculo 5 9" xfId="2805"/>
    <cellStyle name="Cálculo 5 9 2" xfId="2806"/>
    <cellStyle name="Cálculo 6" xfId="2807"/>
    <cellStyle name="Cálculo 6 10" xfId="2808"/>
    <cellStyle name="Cálculo 6 10 2" xfId="2809"/>
    <cellStyle name="Cálculo 6 11" xfId="2810"/>
    <cellStyle name="Cálculo 6 11 2" xfId="2811"/>
    <cellStyle name="Cálculo 6 12" xfId="2812"/>
    <cellStyle name="Cálculo 6 12 2" xfId="2813"/>
    <cellStyle name="Cálculo 6 13" xfId="2814"/>
    <cellStyle name="Cálculo 6 2" xfId="2815"/>
    <cellStyle name="Cálculo 6 2 10" xfId="2816"/>
    <cellStyle name="Cálculo 6 2 10 2" xfId="2817"/>
    <cellStyle name="Cálculo 6 2 11" xfId="2818"/>
    <cellStyle name="Cálculo 6 2 2" xfId="2819"/>
    <cellStyle name="Cálculo 6 2 2 2" xfId="2820"/>
    <cellStyle name="Cálculo 6 2 3" xfId="2821"/>
    <cellStyle name="Cálculo 6 2 3 2" xfId="2822"/>
    <cellStyle name="Cálculo 6 2 4" xfId="2823"/>
    <cellStyle name="Cálculo 6 2 4 2" xfId="2824"/>
    <cellStyle name="Cálculo 6 2 5" xfId="2825"/>
    <cellStyle name="Cálculo 6 2 5 2" xfId="2826"/>
    <cellStyle name="Cálculo 6 2 6" xfId="2827"/>
    <cellStyle name="Cálculo 6 2 6 2" xfId="2828"/>
    <cellStyle name="Cálculo 6 2 7" xfId="2829"/>
    <cellStyle name="Cálculo 6 2 7 2" xfId="2830"/>
    <cellStyle name="Cálculo 6 2 8" xfId="2831"/>
    <cellStyle name="Cálculo 6 2 8 2" xfId="2832"/>
    <cellStyle name="Cálculo 6 2 9" xfId="2833"/>
    <cellStyle name="Cálculo 6 2 9 2" xfId="2834"/>
    <cellStyle name="Cálculo 6 3" xfId="2835"/>
    <cellStyle name="Cálculo 6 3 10" xfId="2836"/>
    <cellStyle name="Cálculo 6 3 10 2" xfId="2837"/>
    <cellStyle name="Cálculo 6 3 11" xfId="2838"/>
    <cellStyle name="Cálculo 6 3 2" xfId="2839"/>
    <cellStyle name="Cálculo 6 3 2 2" xfId="2840"/>
    <cellStyle name="Cálculo 6 3 3" xfId="2841"/>
    <cellStyle name="Cálculo 6 3 3 2" xfId="2842"/>
    <cellStyle name="Cálculo 6 3 4" xfId="2843"/>
    <cellStyle name="Cálculo 6 3 4 2" xfId="2844"/>
    <cellStyle name="Cálculo 6 3 5" xfId="2845"/>
    <cellStyle name="Cálculo 6 3 5 2" xfId="2846"/>
    <cellStyle name="Cálculo 6 3 6" xfId="2847"/>
    <cellStyle name="Cálculo 6 3 6 2" xfId="2848"/>
    <cellStyle name="Cálculo 6 3 7" xfId="2849"/>
    <cellStyle name="Cálculo 6 3 7 2" xfId="2850"/>
    <cellStyle name="Cálculo 6 3 8" xfId="2851"/>
    <cellStyle name="Cálculo 6 3 8 2" xfId="2852"/>
    <cellStyle name="Cálculo 6 3 9" xfId="2853"/>
    <cellStyle name="Cálculo 6 3 9 2" xfId="2854"/>
    <cellStyle name="Cálculo 6 4" xfId="2855"/>
    <cellStyle name="Cálculo 6 4 2" xfId="2856"/>
    <cellStyle name="Cálculo 6 5" xfId="2857"/>
    <cellStyle name="Cálculo 6 5 2" xfId="2858"/>
    <cellStyle name="Cálculo 6 6" xfId="2859"/>
    <cellStyle name="Cálculo 6 6 2" xfId="2860"/>
    <cellStyle name="Cálculo 6 7" xfId="2861"/>
    <cellStyle name="Cálculo 6 7 2" xfId="2862"/>
    <cellStyle name="Cálculo 6 8" xfId="2863"/>
    <cellStyle name="Cálculo 6 8 2" xfId="2864"/>
    <cellStyle name="Cálculo 6 9" xfId="2865"/>
    <cellStyle name="Cálculo 6 9 2" xfId="2866"/>
    <cellStyle name="Cálculo 7" xfId="2867"/>
    <cellStyle name="Cálculo 7 10" xfId="2868"/>
    <cellStyle name="Cálculo 7 10 2" xfId="2869"/>
    <cellStyle name="Cálculo 7 11" xfId="2870"/>
    <cellStyle name="Cálculo 7 11 2" xfId="2871"/>
    <cellStyle name="Cálculo 7 12" xfId="2872"/>
    <cellStyle name="Cálculo 7 12 2" xfId="2873"/>
    <cellStyle name="Cálculo 7 13" xfId="2874"/>
    <cellStyle name="Cálculo 7 2" xfId="2875"/>
    <cellStyle name="Cálculo 7 2 10" xfId="2876"/>
    <cellStyle name="Cálculo 7 2 10 2" xfId="2877"/>
    <cellStyle name="Cálculo 7 2 11" xfId="2878"/>
    <cellStyle name="Cálculo 7 2 2" xfId="2879"/>
    <cellStyle name="Cálculo 7 2 2 2" xfId="2880"/>
    <cellStyle name="Cálculo 7 2 3" xfId="2881"/>
    <cellStyle name="Cálculo 7 2 3 2" xfId="2882"/>
    <cellStyle name="Cálculo 7 2 4" xfId="2883"/>
    <cellStyle name="Cálculo 7 2 4 2" xfId="2884"/>
    <cellStyle name="Cálculo 7 2 5" xfId="2885"/>
    <cellStyle name="Cálculo 7 2 5 2" xfId="2886"/>
    <cellStyle name="Cálculo 7 2 6" xfId="2887"/>
    <cellStyle name="Cálculo 7 2 6 2" xfId="2888"/>
    <cellStyle name="Cálculo 7 2 7" xfId="2889"/>
    <cellStyle name="Cálculo 7 2 7 2" xfId="2890"/>
    <cellStyle name="Cálculo 7 2 8" xfId="2891"/>
    <cellStyle name="Cálculo 7 2 8 2" xfId="2892"/>
    <cellStyle name="Cálculo 7 2 9" xfId="2893"/>
    <cellStyle name="Cálculo 7 2 9 2" xfId="2894"/>
    <cellStyle name="Cálculo 7 3" xfId="2895"/>
    <cellStyle name="Cálculo 7 3 10" xfId="2896"/>
    <cellStyle name="Cálculo 7 3 10 2" xfId="2897"/>
    <cellStyle name="Cálculo 7 3 11" xfId="2898"/>
    <cellStyle name="Cálculo 7 3 2" xfId="2899"/>
    <cellStyle name="Cálculo 7 3 2 2" xfId="2900"/>
    <cellStyle name="Cálculo 7 3 3" xfId="2901"/>
    <cellStyle name="Cálculo 7 3 3 2" xfId="2902"/>
    <cellStyle name="Cálculo 7 3 4" xfId="2903"/>
    <cellStyle name="Cálculo 7 3 4 2" xfId="2904"/>
    <cellStyle name="Cálculo 7 3 5" xfId="2905"/>
    <cellStyle name="Cálculo 7 3 5 2" xfId="2906"/>
    <cellStyle name="Cálculo 7 3 6" xfId="2907"/>
    <cellStyle name="Cálculo 7 3 6 2" xfId="2908"/>
    <cellStyle name="Cálculo 7 3 7" xfId="2909"/>
    <cellStyle name="Cálculo 7 3 7 2" xfId="2910"/>
    <cellStyle name="Cálculo 7 3 8" xfId="2911"/>
    <cellStyle name="Cálculo 7 3 8 2" xfId="2912"/>
    <cellStyle name="Cálculo 7 3 9" xfId="2913"/>
    <cellStyle name="Cálculo 7 3 9 2" xfId="2914"/>
    <cellStyle name="Cálculo 7 4" xfId="2915"/>
    <cellStyle name="Cálculo 7 4 2" xfId="2916"/>
    <cellStyle name="Cálculo 7 5" xfId="2917"/>
    <cellStyle name="Cálculo 7 5 2" xfId="2918"/>
    <cellStyle name="Cálculo 7 6" xfId="2919"/>
    <cellStyle name="Cálculo 7 6 2" xfId="2920"/>
    <cellStyle name="Cálculo 7 7" xfId="2921"/>
    <cellStyle name="Cálculo 7 7 2" xfId="2922"/>
    <cellStyle name="Cálculo 7 8" xfId="2923"/>
    <cellStyle name="Cálculo 7 8 2" xfId="2924"/>
    <cellStyle name="Cálculo 7 9" xfId="2925"/>
    <cellStyle name="Cálculo 7 9 2" xfId="2926"/>
    <cellStyle name="Cálculo 8" xfId="2927"/>
    <cellStyle name="Cálculo 9" xfId="2928"/>
    <cellStyle name="Celda de comprobación 2" xfId="2929"/>
    <cellStyle name="Celda de comprobación 2 2" xfId="2930"/>
    <cellStyle name="Celda de comprobación 2 3" xfId="2931"/>
    <cellStyle name="Celda de comprobación 2 4" xfId="2932"/>
    <cellStyle name="Celda de comprobación 3" xfId="2933"/>
    <cellStyle name="Celda de comprobación 4" xfId="2934"/>
    <cellStyle name="Celda de comprobación 5" xfId="2935"/>
    <cellStyle name="Celda de comprobación 6" xfId="2936"/>
    <cellStyle name="Celda de comprobación 7" xfId="2937"/>
    <cellStyle name="Celda de comprobación 8" xfId="2938"/>
    <cellStyle name="Celda vinculada 2" xfId="2939"/>
    <cellStyle name="Celda vinculada 2 2" xfId="2940"/>
    <cellStyle name="Celda vinculada 2 3" xfId="2941"/>
    <cellStyle name="Celda vinculada 2 4" xfId="2942"/>
    <cellStyle name="Celda vinculada 3" xfId="2943"/>
    <cellStyle name="Celda vinculada 4" xfId="2944"/>
    <cellStyle name="Celda vinculada 5" xfId="2945"/>
    <cellStyle name="Celda vinculada 6" xfId="2946"/>
    <cellStyle name="Celda vinculada 7" xfId="2947"/>
    <cellStyle name="Celda vinculada 8" xfId="2948"/>
    <cellStyle name="Encabezado 4 2" xfId="2949"/>
    <cellStyle name="Encabezado 4 2 2" xfId="2950"/>
    <cellStyle name="Encabezado 4 2 3" xfId="2951"/>
    <cellStyle name="Encabezado 4 2 4" xfId="2952"/>
    <cellStyle name="Encabezado 4 3" xfId="2953"/>
    <cellStyle name="Encabezado 4 4" xfId="2954"/>
    <cellStyle name="Encabezado 4 5" xfId="2955"/>
    <cellStyle name="Encabezado 4 6" xfId="2956"/>
    <cellStyle name="Encabezado 4 7" xfId="2957"/>
    <cellStyle name="Encabezado 4 8" xfId="2958"/>
    <cellStyle name="Énfasis1 2" xfId="2959"/>
    <cellStyle name="Énfasis1 2 2" xfId="2960"/>
    <cellStyle name="Énfasis1 2 3" xfId="2961"/>
    <cellStyle name="Énfasis1 2 4" xfId="2962"/>
    <cellStyle name="Énfasis1 3" xfId="2963"/>
    <cellStyle name="Énfasis1 4" xfId="2964"/>
    <cellStyle name="Énfasis1 5" xfId="2965"/>
    <cellStyle name="Énfasis1 6" xfId="2966"/>
    <cellStyle name="Énfasis1 7" xfId="2967"/>
    <cellStyle name="Énfasis1 8" xfId="2968"/>
    <cellStyle name="Énfasis2 2" xfId="2969"/>
    <cellStyle name="Énfasis2 2 2" xfId="2970"/>
    <cellStyle name="Énfasis2 2 3" xfId="2971"/>
    <cellStyle name="Énfasis2 2 4" xfId="2972"/>
    <cellStyle name="Énfasis2 3" xfId="2973"/>
    <cellStyle name="Énfasis2 4" xfId="2974"/>
    <cellStyle name="Énfasis2 5" xfId="2975"/>
    <cellStyle name="Énfasis2 6" xfId="2976"/>
    <cellStyle name="Énfasis2 7" xfId="2977"/>
    <cellStyle name="Énfasis2 8" xfId="2978"/>
    <cellStyle name="Énfasis3 2" xfId="2979"/>
    <cellStyle name="Énfasis3 2 2" xfId="2980"/>
    <cellStyle name="Énfasis3 2 3" xfId="2981"/>
    <cellStyle name="Énfasis3 2 4" xfId="2982"/>
    <cellStyle name="Énfasis3 3" xfId="2983"/>
    <cellStyle name="Énfasis3 4" xfId="2984"/>
    <cellStyle name="Énfasis3 5" xfId="2985"/>
    <cellStyle name="Énfasis3 6" xfId="2986"/>
    <cellStyle name="Énfasis3 7" xfId="2987"/>
    <cellStyle name="Énfasis3 8" xfId="2988"/>
    <cellStyle name="Énfasis4 2" xfId="2989"/>
    <cellStyle name="Énfasis4 2 2" xfId="2990"/>
    <cellStyle name="Énfasis4 2 3" xfId="2991"/>
    <cellStyle name="Énfasis4 2 4" xfId="2992"/>
    <cellStyle name="Énfasis4 3" xfId="2993"/>
    <cellStyle name="Énfasis4 4" xfId="2994"/>
    <cellStyle name="Énfasis4 5" xfId="2995"/>
    <cellStyle name="Énfasis4 6" xfId="2996"/>
    <cellStyle name="Énfasis4 7" xfId="2997"/>
    <cellStyle name="Énfasis4 8" xfId="2998"/>
    <cellStyle name="Énfasis5 2" xfId="2999"/>
    <cellStyle name="Énfasis5 2 2" xfId="3000"/>
    <cellStyle name="Énfasis5 2 3" xfId="3001"/>
    <cellStyle name="Énfasis5 2 4" xfId="3002"/>
    <cellStyle name="Énfasis5 3" xfId="3003"/>
    <cellStyle name="Énfasis5 4" xfId="3004"/>
    <cellStyle name="Énfasis5 5" xfId="3005"/>
    <cellStyle name="Énfasis5 6" xfId="3006"/>
    <cellStyle name="Énfasis5 7" xfId="3007"/>
    <cellStyle name="Énfasis5 8" xfId="3008"/>
    <cellStyle name="Énfasis6 2" xfId="3009"/>
    <cellStyle name="Énfasis6 2 2" xfId="3010"/>
    <cellStyle name="Énfasis6 2 3" xfId="3011"/>
    <cellStyle name="Énfasis6 2 4" xfId="3012"/>
    <cellStyle name="Énfasis6 3" xfId="3013"/>
    <cellStyle name="Énfasis6 4" xfId="3014"/>
    <cellStyle name="Énfasis6 5" xfId="3015"/>
    <cellStyle name="Énfasis6 6" xfId="3016"/>
    <cellStyle name="Énfasis6 7" xfId="3017"/>
    <cellStyle name="Énfasis6 8" xfId="3018"/>
    <cellStyle name="Entrada 2" xfId="3019"/>
    <cellStyle name="Entrada 2 10" xfId="3020"/>
    <cellStyle name="Entrada 2 10 2" xfId="3021"/>
    <cellStyle name="Entrada 2 11" xfId="3022"/>
    <cellStyle name="Entrada 2 11 2" xfId="3023"/>
    <cellStyle name="Entrada 2 12" xfId="3024"/>
    <cellStyle name="Entrada 2 12 2" xfId="3025"/>
    <cellStyle name="Entrada 2 13" xfId="3026"/>
    <cellStyle name="Entrada 2 13 2" xfId="3027"/>
    <cellStyle name="Entrada 2 14" xfId="3028"/>
    <cellStyle name="Entrada 2 14 2" xfId="3029"/>
    <cellStyle name="Entrada 2 15" xfId="3030"/>
    <cellStyle name="Entrada 2 15 2" xfId="3031"/>
    <cellStyle name="Entrada 2 16" xfId="3032"/>
    <cellStyle name="Entrada 2 16 2" xfId="3033"/>
    <cellStyle name="Entrada 2 17" xfId="3034"/>
    <cellStyle name="Entrada 2 17 2" xfId="3035"/>
    <cellStyle name="Entrada 2 18" xfId="3036"/>
    <cellStyle name="Entrada 2 18 2" xfId="3037"/>
    <cellStyle name="Entrada 2 19" xfId="3038"/>
    <cellStyle name="Entrada 2 2" xfId="3039"/>
    <cellStyle name="Entrada 2 2 10" xfId="3040"/>
    <cellStyle name="Entrada 2 2 10 2" xfId="3041"/>
    <cellStyle name="Entrada 2 2 11" xfId="3042"/>
    <cellStyle name="Entrada 2 2 11 2" xfId="3043"/>
    <cellStyle name="Entrada 2 2 12" xfId="3044"/>
    <cellStyle name="Entrada 2 2 12 2" xfId="3045"/>
    <cellStyle name="Entrada 2 2 13" xfId="3046"/>
    <cellStyle name="Entrada 2 2 13 2" xfId="3047"/>
    <cellStyle name="Entrada 2 2 14" xfId="3048"/>
    <cellStyle name="Entrada 2 2 14 2" xfId="3049"/>
    <cellStyle name="Entrada 2 2 15" xfId="3050"/>
    <cellStyle name="Entrada 2 2 15 2" xfId="3051"/>
    <cellStyle name="Entrada 2 2 16" xfId="3052"/>
    <cellStyle name="Entrada 2 2 17" xfId="3053"/>
    <cellStyle name="Entrada 2 2 18" xfId="3054"/>
    <cellStyle name="Entrada 2 2 2" xfId="3055"/>
    <cellStyle name="Entrada 2 2 2 10" xfId="3056"/>
    <cellStyle name="Entrada 2 2 2 10 2" xfId="3057"/>
    <cellStyle name="Entrada 2 2 2 11" xfId="3058"/>
    <cellStyle name="Entrada 2 2 2 11 2" xfId="3059"/>
    <cellStyle name="Entrada 2 2 2 12" xfId="3060"/>
    <cellStyle name="Entrada 2 2 2 12 2" xfId="3061"/>
    <cellStyle name="Entrada 2 2 2 13" xfId="3062"/>
    <cellStyle name="Entrada 2 2 2 13 2" xfId="3063"/>
    <cellStyle name="Entrada 2 2 2 14" xfId="3064"/>
    <cellStyle name="Entrada 2 2 2 14 2" xfId="3065"/>
    <cellStyle name="Entrada 2 2 2 15" xfId="3066"/>
    <cellStyle name="Entrada 2 2 2 2" xfId="3067"/>
    <cellStyle name="Entrada 2 2 2 2 10" xfId="3068"/>
    <cellStyle name="Entrada 2 2 2 2 10 2" xfId="3069"/>
    <cellStyle name="Entrada 2 2 2 2 11" xfId="3070"/>
    <cellStyle name="Entrada 2 2 2 2 11 2" xfId="3071"/>
    <cellStyle name="Entrada 2 2 2 2 12" xfId="3072"/>
    <cellStyle name="Entrada 2 2 2 2 12 2" xfId="3073"/>
    <cellStyle name="Entrada 2 2 2 2 13" xfId="3074"/>
    <cellStyle name="Entrada 2 2 2 2 2" xfId="3075"/>
    <cellStyle name="Entrada 2 2 2 2 2 10" xfId="3076"/>
    <cellStyle name="Entrada 2 2 2 2 2 10 2" xfId="3077"/>
    <cellStyle name="Entrada 2 2 2 2 2 11" xfId="3078"/>
    <cellStyle name="Entrada 2 2 2 2 2 2" xfId="3079"/>
    <cellStyle name="Entrada 2 2 2 2 2 2 2" xfId="3080"/>
    <cellStyle name="Entrada 2 2 2 2 2 3" xfId="3081"/>
    <cellStyle name="Entrada 2 2 2 2 2 3 2" xfId="3082"/>
    <cellStyle name="Entrada 2 2 2 2 2 4" xfId="3083"/>
    <cellStyle name="Entrada 2 2 2 2 2 4 2" xfId="3084"/>
    <cellStyle name="Entrada 2 2 2 2 2 5" xfId="3085"/>
    <cellStyle name="Entrada 2 2 2 2 2 5 2" xfId="3086"/>
    <cellStyle name="Entrada 2 2 2 2 2 6" xfId="3087"/>
    <cellStyle name="Entrada 2 2 2 2 2 6 2" xfId="3088"/>
    <cellStyle name="Entrada 2 2 2 2 2 7" xfId="3089"/>
    <cellStyle name="Entrada 2 2 2 2 2 7 2" xfId="3090"/>
    <cellStyle name="Entrada 2 2 2 2 2 8" xfId="3091"/>
    <cellStyle name="Entrada 2 2 2 2 2 8 2" xfId="3092"/>
    <cellStyle name="Entrada 2 2 2 2 2 9" xfId="3093"/>
    <cellStyle name="Entrada 2 2 2 2 2 9 2" xfId="3094"/>
    <cellStyle name="Entrada 2 2 2 2 3" xfId="3095"/>
    <cellStyle name="Entrada 2 2 2 2 3 10" xfId="3096"/>
    <cellStyle name="Entrada 2 2 2 2 3 10 2" xfId="3097"/>
    <cellStyle name="Entrada 2 2 2 2 3 11" xfId="3098"/>
    <cellStyle name="Entrada 2 2 2 2 3 2" xfId="3099"/>
    <cellStyle name="Entrada 2 2 2 2 3 2 2" xfId="3100"/>
    <cellStyle name="Entrada 2 2 2 2 3 3" xfId="3101"/>
    <cellStyle name="Entrada 2 2 2 2 3 3 2" xfId="3102"/>
    <cellStyle name="Entrada 2 2 2 2 3 4" xfId="3103"/>
    <cellStyle name="Entrada 2 2 2 2 3 4 2" xfId="3104"/>
    <cellStyle name="Entrada 2 2 2 2 3 5" xfId="3105"/>
    <cellStyle name="Entrada 2 2 2 2 3 5 2" xfId="3106"/>
    <cellStyle name="Entrada 2 2 2 2 3 6" xfId="3107"/>
    <cellStyle name="Entrada 2 2 2 2 3 6 2" xfId="3108"/>
    <cellStyle name="Entrada 2 2 2 2 3 7" xfId="3109"/>
    <cellStyle name="Entrada 2 2 2 2 3 7 2" xfId="3110"/>
    <cellStyle name="Entrada 2 2 2 2 3 8" xfId="3111"/>
    <cellStyle name="Entrada 2 2 2 2 3 8 2" xfId="3112"/>
    <cellStyle name="Entrada 2 2 2 2 3 9" xfId="3113"/>
    <cellStyle name="Entrada 2 2 2 2 3 9 2" xfId="3114"/>
    <cellStyle name="Entrada 2 2 2 2 4" xfId="3115"/>
    <cellStyle name="Entrada 2 2 2 2 4 2" xfId="3116"/>
    <cellStyle name="Entrada 2 2 2 2 5" xfId="3117"/>
    <cellStyle name="Entrada 2 2 2 2 5 2" xfId="3118"/>
    <cellStyle name="Entrada 2 2 2 2 6" xfId="3119"/>
    <cellStyle name="Entrada 2 2 2 2 6 2" xfId="3120"/>
    <cellStyle name="Entrada 2 2 2 2 7" xfId="3121"/>
    <cellStyle name="Entrada 2 2 2 2 7 2" xfId="3122"/>
    <cellStyle name="Entrada 2 2 2 2 8" xfId="3123"/>
    <cellStyle name="Entrada 2 2 2 2 8 2" xfId="3124"/>
    <cellStyle name="Entrada 2 2 2 2 9" xfId="3125"/>
    <cellStyle name="Entrada 2 2 2 2 9 2" xfId="3126"/>
    <cellStyle name="Entrada 2 2 2 3" xfId="3127"/>
    <cellStyle name="Entrada 2 2 2 3 10" xfId="3128"/>
    <cellStyle name="Entrada 2 2 2 3 10 2" xfId="3129"/>
    <cellStyle name="Entrada 2 2 2 3 11" xfId="3130"/>
    <cellStyle name="Entrada 2 2 2 3 11 2" xfId="3131"/>
    <cellStyle name="Entrada 2 2 2 3 12" xfId="3132"/>
    <cellStyle name="Entrada 2 2 2 3 12 2" xfId="3133"/>
    <cellStyle name="Entrada 2 2 2 3 13" xfId="3134"/>
    <cellStyle name="Entrada 2 2 2 3 2" xfId="3135"/>
    <cellStyle name="Entrada 2 2 2 3 2 10" xfId="3136"/>
    <cellStyle name="Entrada 2 2 2 3 2 10 2" xfId="3137"/>
    <cellStyle name="Entrada 2 2 2 3 2 11" xfId="3138"/>
    <cellStyle name="Entrada 2 2 2 3 2 2" xfId="3139"/>
    <cellStyle name="Entrada 2 2 2 3 2 2 2" xfId="3140"/>
    <cellStyle name="Entrada 2 2 2 3 2 3" xfId="3141"/>
    <cellStyle name="Entrada 2 2 2 3 2 3 2" xfId="3142"/>
    <cellStyle name="Entrada 2 2 2 3 2 4" xfId="3143"/>
    <cellStyle name="Entrada 2 2 2 3 2 4 2" xfId="3144"/>
    <cellStyle name="Entrada 2 2 2 3 2 5" xfId="3145"/>
    <cellStyle name="Entrada 2 2 2 3 2 5 2" xfId="3146"/>
    <cellStyle name="Entrada 2 2 2 3 2 6" xfId="3147"/>
    <cellStyle name="Entrada 2 2 2 3 2 6 2" xfId="3148"/>
    <cellStyle name="Entrada 2 2 2 3 2 7" xfId="3149"/>
    <cellStyle name="Entrada 2 2 2 3 2 7 2" xfId="3150"/>
    <cellStyle name="Entrada 2 2 2 3 2 8" xfId="3151"/>
    <cellStyle name="Entrada 2 2 2 3 2 8 2" xfId="3152"/>
    <cellStyle name="Entrada 2 2 2 3 2 9" xfId="3153"/>
    <cellStyle name="Entrada 2 2 2 3 2 9 2" xfId="3154"/>
    <cellStyle name="Entrada 2 2 2 3 3" xfId="3155"/>
    <cellStyle name="Entrada 2 2 2 3 3 10" xfId="3156"/>
    <cellStyle name="Entrada 2 2 2 3 3 10 2" xfId="3157"/>
    <cellStyle name="Entrada 2 2 2 3 3 11" xfId="3158"/>
    <cellStyle name="Entrada 2 2 2 3 3 2" xfId="3159"/>
    <cellStyle name="Entrada 2 2 2 3 3 2 2" xfId="3160"/>
    <cellStyle name="Entrada 2 2 2 3 3 3" xfId="3161"/>
    <cellStyle name="Entrada 2 2 2 3 3 3 2" xfId="3162"/>
    <cellStyle name="Entrada 2 2 2 3 3 4" xfId="3163"/>
    <cellStyle name="Entrada 2 2 2 3 3 4 2" xfId="3164"/>
    <cellStyle name="Entrada 2 2 2 3 3 5" xfId="3165"/>
    <cellStyle name="Entrada 2 2 2 3 3 5 2" xfId="3166"/>
    <cellStyle name="Entrada 2 2 2 3 3 6" xfId="3167"/>
    <cellStyle name="Entrada 2 2 2 3 3 6 2" xfId="3168"/>
    <cellStyle name="Entrada 2 2 2 3 3 7" xfId="3169"/>
    <cellStyle name="Entrada 2 2 2 3 3 7 2" xfId="3170"/>
    <cellStyle name="Entrada 2 2 2 3 3 8" xfId="3171"/>
    <cellStyle name="Entrada 2 2 2 3 3 8 2" xfId="3172"/>
    <cellStyle name="Entrada 2 2 2 3 3 9" xfId="3173"/>
    <cellStyle name="Entrada 2 2 2 3 3 9 2" xfId="3174"/>
    <cellStyle name="Entrada 2 2 2 3 4" xfId="3175"/>
    <cellStyle name="Entrada 2 2 2 3 4 2" xfId="3176"/>
    <cellStyle name="Entrada 2 2 2 3 5" xfId="3177"/>
    <cellStyle name="Entrada 2 2 2 3 5 2" xfId="3178"/>
    <cellStyle name="Entrada 2 2 2 3 6" xfId="3179"/>
    <cellStyle name="Entrada 2 2 2 3 6 2" xfId="3180"/>
    <cellStyle name="Entrada 2 2 2 3 7" xfId="3181"/>
    <cellStyle name="Entrada 2 2 2 3 7 2" xfId="3182"/>
    <cellStyle name="Entrada 2 2 2 3 8" xfId="3183"/>
    <cellStyle name="Entrada 2 2 2 3 8 2" xfId="3184"/>
    <cellStyle name="Entrada 2 2 2 3 9" xfId="3185"/>
    <cellStyle name="Entrada 2 2 2 3 9 2" xfId="3186"/>
    <cellStyle name="Entrada 2 2 2 4" xfId="3187"/>
    <cellStyle name="Entrada 2 2 2 4 10" xfId="3188"/>
    <cellStyle name="Entrada 2 2 2 4 10 2" xfId="3189"/>
    <cellStyle name="Entrada 2 2 2 4 11" xfId="3190"/>
    <cellStyle name="Entrada 2 2 2 4 2" xfId="3191"/>
    <cellStyle name="Entrada 2 2 2 4 2 2" xfId="3192"/>
    <cellStyle name="Entrada 2 2 2 4 3" xfId="3193"/>
    <cellStyle name="Entrada 2 2 2 4 3 2" xfId="3194"/>
    <cellStyle name="Entrada 2 2 2 4 4" xfId="3195"/>
    <cellStyle name="Entrada 2 2 2 4 4 2" xfId="3196"/>
    <cellStyle name="Entrada 2 2 2 4 5" xfId="3197"/>
    <cellStyle name="Entrada 2 2 2 4 5 2" xfId="3198"/>
    <cellStyle name="Entrada 2 2 2 4 6" xfId="3199"/>
    <cellStyle name="Entrada 2 2 2 4 6 2" xfId="3200"/>
    <cellStyle name="Entrada 2 2 2 4 7" xfId="3201"/>
    <cellStyle name="Entrada 2 2 2 4 7 2" xfId="3202"/>
    <cellStyle name="Entrada 2 2 2 4 8" xfId="3203"/>
    <cellStyle name="Entrada 2 2 2 4 8 2" xfId="3204"/>
    <cellStyle name="Entrada 2 2 2 4 9" xfId="3205"/>
    <cellStyle name="Entrada 2 2 2 4 9 2" xfId="3206"/>
    <cellStyle name="Entrada 2 2 2 5" xfId="3207"/>
    <cellStyle name="Entrada 2 2 2 5 10" xfId="3208"/>
    <cellStyle name="Entrada 2 2 2 5 10 2" xfId="3209"/>
    <cellStyle name="Entrada 2 2 2 5 11" xfId="3210"/>
    <cellStyle name="Entrada 2 2 2 5 2" xfId="3211"/>
    <cellStyle name="Entrada 2 2 2 5 2 2" xfId="3212"/>
    <cellStyle name="Entrada 2 2 2 5 3" xfId="3213"/>
    <cellStyle name="Entrada 2 2 2 5 3 2" xfId="3214"/>
    <cellStyle name="Entrada 2 2 2 5 4" xfId="3215"/>
    <cellStyle name="Entrada 2 2 2 5 4 2" xfId="3216"/>
    <cellStyle name="Entrada 2 2 2 5 5" xfId="3217"/>
    <cellStyle name="Entrada 2 2 2 5 5 2" xfId="3218"/>
    <cellStyle name="Entrada 2 2 2 5 6" xfId="3219"/>
    <cellStyle name="Entrada 2 2 2 5 6 2" xfId="3220"/>
    <cellStyle name="Entrada 2 2 2 5 7" xfId="3221"/>
    <cellStyle name="Entrada 2 2 2 5 7 2" xfId="3222"/>
    <cellStyle name="Entrada 2 2 2 5 8" xfId="3223"/>
    <cellStyle name="Entrada 2 2 2 5 8 2" xfId="3224"/>
    <cellStyle name="Entrada 2 2 2 5 9" xfId="3225"/>
    <cellStyle name="Entrada 2 2 2 5 9 2" xfId="3226"/>
    <cellStyle name="Entrada 2 2 2 6" xfId="3227"/>
    <cellStyle name="Entrada 2 2 2 6 2" xfId="3228"/>
    <cellStyle name="Entrada 2 2 2 7" xfId="3229"/>
    <cellStyle name="Entrada 2 2 2 7 2" xfId="3230"/>
    <cellStyle name="Entrada 2 2 2 8" xfId="3231"/>
    <cellStyle name="Entrada 2 2 2 8 2" xfId="3232"/>
    <cellStyle name="Entrada 2 2 2 9" xfId="3233"/>
    <cellStyle name="Entrada 2 2 2 9 2" xfId="3234"/>
    <cellStyle name="Entrada 2 2 3" xfId="3235"/>
    <cellStyle name="Entrada 2 2 3 10" xfId="3236"/>
    <cellStyle name="Entrada 2 2 3 10 2" xfId="3237"/>
    <cellStyle name="Entrada 2 2 3 11" xfId="3238"/>
    <cellStyle name="Entrada 2 2 3 11 2" xfId="3239"/>
    <cellStyle name="Entrada 2 2 3 12" xfId="3240"/>
    <cellStyle name="Entrada 2 2 3 12 2" xfId="3241"/>
    <cellStyle name="Entrada 2 2 3 13" xfId="3242"/>
    <cellStyle name="Entrada 2 2 3 13 2" xfId="3243"/>
    <cellStyle name="Entrada 2 2 3 14" xfId="3244"/>
    <cellStyle name="Entrada 2 2 3 14 2" xfId="3245"/>
    <cellStyle name="Entrada 2 2 3 15" xfId="3246"/>
    <cellStyle name="Entrada 2 2 3 2" xfId="3247"/>
    <cellStyle name="Entrada 2 2 3 2 10" xfId="3248"/>
    <cellStyle name="Entrada 2 2 3 2 10 2" xfId="3249"/>
    <cellStyle name="Entrada 2 2 3 2 11" xfId="3250"/>
    <cellStyle name="Entrada 2 2 3 2 11 2" xfId="3251"/>
    <cellStyle name="Entrada 2 2 3 2 12" xfId="3252"/>
    <cellStyle name="Entrada 2 2 3 2 12 2" xfId="3253"/>
    <cellStyle name="Entrada 2 2 3 2 13" xfId="3254"/>
    <cellStyle name="Entrada 2 2 3 2 2" xfId="3255"/>
    <cellStyle name="Entrada 2 2 3 2 2 10" xfId="3256"/>
    <cellStyle name="Entrada 2 2 3 2 2 10 2" xfId="3257"/>
    <cellStyle name="Entrada 2 2 3 2 2 11" xfId="3258"/>
    <cellStyle name="Entrada 2 2 3 2 2 2" xfId="3259"/>
    <cellStyle name="Entrada 2 2 3 2 2 2 2" xfId="3260"/>
    <cellStyle name="Entrada 2 2 3 2 2 3" xfId="3261"/>
    <cellStyle name="Entrada 2 2 3 2 2 3 2" xfId="3262"/>
    <cellStyle name="Entrada 2 2 3 2 2 4" xfId="3263"/>
    <cellStyle name="Entrada 2 2 3 2 2 4 2" xfId="3264"/>
    <cellStyle name="Entrada 2 2 3 2 2 5" xfId="3265"/>
    <cellStyle name="Entrada 2 2 3 2 2 5 2" xfId="3266"/>
    <cellStyle name="Entrada 2 2 3 2 2 6" xfId="3267"/>
    <cellStyle name="Entrada 2 2 3 2 2 6 2" xfId="3268"/>
    <cellStyle name="Entrada 2 2 3 2 2 7" xfId="3269"/>
    <cellStyle name="Entrada 2 2 3 2 2 7 2" xfId="3270"/>
    <cellStyle name="Entrada 2 2 3 2 2 8" xfId="3271"/>
    <cellStyle name="Entrada 2 2 3 2 2 8 2" xfId="3272"/>
    <cellStyle name="Entrada 2 2 3 2 2 9" xfId="3273"/>
    <cellStyle name="Entrada 2 2 3 2 2 9 2" xfId="3274"/>
    <cellStyle name="Entrada 2 2 3 2 3" xfId="3275"/>
    <cellStyle name="Entrada 2 2 3 2 3 10" xfId="3276"/>
    <cellStyle name="Entrada 2 2 3 2 3 10 2" xfId="3277"/>
    <cellStyle name="Entrada 2 2 3 2 3 11" xfId="3278"/>
    <cellStyle name="Entrada 2 2 3 2 3 2" xfId="3279"/>
    <cellStyle name="Entrada 2 2 3 2 3 2 2" xfId="3280"/>
    <cellStyle name="Entrada 2 2 3 2 3 3" xfId="3281"/>
    <cellStyle name="Entrada 2 2 3 2 3 3 2" xfId="3282"/>
    <cellStyle name="Entrada 2 2 3 2 3 4" xfId="3283"/>
    <cellStyle name="Entrada 2 2 3 2 3 4 2" xfId="3284"/>
    <cellStyle name="Entrada 2 2 3 2 3 5" xfId="3285"/>
    <cellStyle name="Entrada 2 2 3 2 3 5 2" xfId="3286"/>
    <cellStyle name="Entrada 2 2 3 2 3 6" xfId="3287"/>
    <cellStyle name="Entrada 2 2 3 2 3 6 2" xfId="3288"/>
    <cellStyle name="Entrada 2 2 3 2 3 7" xfId="3289"/>
    <cellStyle name="Entrada 2 2 3 2 3 7 2" xfId="3290"/>
    <cellStyle name="Entrada 2 2 3 2 3 8" xfId="3291"/>
    <cellStyle name="Entrada 2 2 3 2 3 8 2" xfId="3292"/>
    <cellStyle name="Entrada 2 2 3 2 3 9" xfId="3293"/>
    <cellStyle name="Entrada 2 2 3 2 3 9 2" xfId="3294"/>
    <cellStyle name="Entrada 2 2 3 2 4" xfId="3295"/>
    <cellStyle name="Entrada 2 2 3 2 4 2" xfId="3296"/>
    <cellStyle name="Entrada 2 2 3 2 5" xfId="3297"/>
    <cellStyle name="Entrada 2 2 3 2 5 2" xfId="3298"/>
    <cellStyle name="Entrada 2 2 3 2 6" xfId="3299"/>
    <cellStyle name="Entrada 2 2 3 2 6 2" xfId="3300"/>
    <cellStyle name="Entrada 2 2 3 2 7" xfId="3301"/>
    <cellStyle name="Entrada 2 2 3 2 7 2" xfId="3302"/>
    <cellStyle name="Entrada 2 2 3 2 8" xfId="3303"/>
    <cellStyle name="Entrada 2 2 3 2 8 2" xfId="3304"/>
    <cellStyle name="Entrada 2 2 3 2 9" xfId="3305"/>
    <cellStyle name="Entrada 2 2 3 2 9 2" xfId="3306"/>
    <cellStyle name="Entrada 2 2 3 3" xfId="3307"/>
    <cellStyle name="Entrada 2 2 3 3 10" xfId="3308"/>
    <cellStyle name="Entrada 2 2 3 3 10 2" xfId="3309"/>
    <cellStyle name="Entrada 2 2 3 3 11" xfId="3310"/>
    <cellStyle name="Entrada 2 2 3 3 11 2" xfId="3311"/>
    <cellStyle name="Entrada 2 2 3 3 12" xfId="3312"/>
    <cellStyle name="Entrada 2 2 3 3 12 2" xfId="3313"/>
    <cellStyle name="Entrada 2 2 3 3 13" xfId="3314"/>
    <cellStyle name="Entrada 2 2 3 3 2" xfId="3315"/>
    <cellStyle name="Entrada 2 2 3 3 2 10" xfId="3316"/>
    <cellStyle name="Entrada 2 2 3 3 2 10 2" xfId="3317"/>
    <cellStyle name="Entrada 2 2 3 3 2 11" xfId="3318"/>
    <cellStyle name="Entrada 2 2 3 3 2 2" xfId="3319"/>
    <cellStyle name="Entrada 2 2 3 3 2 2 2" xfId="3320"/>
    <cellStyle name="Entrada 2 2 3 3 2 3" xfId="3321"/>
    <cellStyle name="Entrada 2 2 3 3 2 3 2" xfId="3322"/>
    <cellStyle name="Entrada 2 2 3 3 2 4" xfId="3323"/>
    <cellStyle name="Entrada 2 2 3 3 2 4 2" xfId="3324"/>
    <cellStyle name="Entrada 2 2 3 3 2 5" xfId="3325"/>
    <cellStyle name="Entrada 2 2 3 3 2 5 2" xfId="3326"/>
    <cellStyle name="Entrada 2 2 3 3 2 6" xfId="3327"/>
    <cellStyle name="Entrada 2 2 3 3 2 6 2" xfId="3328"/>
    <cellStyle name="Entrada 2 2 3 3 2 7" xfId="3329"/>
    <cellStyle name="Entrada 2 2 3 3 2 7 2" xfId="3330"/>
    <cellStyle name="Entrada 2 2 3 3 2 8" xfId="3331"/>
    <cellStyle name="Entrada 2 2 3 3 2 8 2" xfId="3332"/>
    <cellStyle name="Entrada 2 2 3 3 2 9" xfId="3333"/>
    <cellStyle name="Entrada 2 2 3 3 2 9 2" xfId="3334"/>
    <cellStyle name="Entrada 2 2 3 3 3" xfId="3335"/>
    <cellStyle name="Entrada 2 2 3 3 3 10" xfId="3336"/>
    <cellStyle name="Entrada 2 2 3 3 3 10 2" xfId="3337"/>
    <cellStyle name="Entrada 2 2 3 3 3 11" xfId="3338"/>
    <cellStyle name="Entrada 2 2 3 3 3 2" xfId="3339"/>
    <cellStyle name="Entrada 2 2 3 3 3 2 2" xfId="3340"/>
    <cellStyle name="Entrada 2 2 3 3 3 3" xfId="3341"/>
    <cellStyle name="Entrada 2 2 3 3 3 3 2" xfId="3342"/>
    <cellStyle name="Entrada 2 2 3 3 3 4" xfId="3343"/>
    <cellStyle name="Entrada 2 2 3 3 3 4 2" xfId="3344"/>
    <cellStyle name="Entrada 2 2 3 3 3 5" xfId="3345"/>
    <cellStyle name="Entrada 2 2 3 3 3 5 2" xfId="3346"/>
    <cellStyle name="Entrada 2 2 3 3 3 6" xfId="3347"/>
    <cellStyle name="Entrada 2 2 3 3 3 6 2" xfId="3348"/>
    <cellStyle name="Entrada 2 2 3 3 3 7" xfId="3349"/>
    <cellStyle name="Entrada 2 2 3 3 3 7 2" xfId="3350"/>
    <cellStyle name="Entrada 2 2 3 3 3 8" xfId="3351"/>
    <cellStyle name="Entrada 2 2 3 3 3 8 2" xfId="3352"/>
    <cellStyle name="Entrada 2 2 3 3 3 9" xfId="3353"/>
    <cellStyle name="Entrada 2 2 3 3 3 9 2" xfId="3354"/>
    <cellStyle name="Entrada 2 2 3 3 4" xfId="3355"/>
    <cellStyle name="Entrada 2 2 3 3 4 2" xfId="3356"/>
    <cellStyle name="Entrada 2 2 3 3 5" xfId="3357"/>
    <cellStyle name="Entrada 2 2 3 3 5 2" xfId="3358"/>
    <cellStyle name="Entrada 2 2 3 3 6" xfId="3359"/>
    <cellStyle name="Entrada 2 2 3 3 6 2" xfId="3360"/>
    <cellStyle name="Entrada 2 2 3 3 7" xfId="3361"/>
    <cellStyle name="Entrada 2 2 3 3 7 2" xfId="3362"/>
    <cellStyle name="Entrada 2 2 3 3 8" xfId="3363"/>
    <cellStyle name="Entrada 2 2 3 3 8 2" xfId="3364"/>
    <cellStyle name="Entrada 2 2 3 3 9" xfId="3365"/>
    <cellStyle name="Entrada 2 2 3 3 9 2" xfId="3366"/>
    <cellStyle name="Entrada 2 2 3 4" xfId="3367"/>
    <cellStyle name="Entrada 2 2 3 4 10" xfId="3368"/>
    <cellStyle name="Entrada 2 2 3 4 10 2" xfId="3369"/>
    <cellStyle name="Entrada 2 2 3 4 11" xfId="3370"/>
    <cellStyle name="Entrada 2 2 3 4 2" xfId="3371"/>
    <cellStyle name="Entrada 2 2 3 4 2 2" xfId="3372"/>
    <cellStyle name="Entrada 2 2 3 4 3" xfId="3373"/>
    <cellStyle name="Entrada 2 2 3 4 3 2" xfId="3374"/>
    <cellStyle name="Entrada 2 2 3 4 4" xfId="3375"/>
    <cellStyle name="Entrada 2 2 3 4 4 2" xfId="3376"/>
    <cellStyle name="Entrada 2 2 3 4 5" xfId="3377"/>
    <cellStyle name="Entrada 2 2 3 4 5 2" xfId="3378"/>
    <cellStyle name="Entrada 2 2 3 4 6" xfId="3379"/>
    <cellStyle name="Entrada 2 2 3 4 6 2" xfId="3380"/>
    <cellStyle name="Entrada 2 2 3 4 7" xfId="3381"/>
    <cellStyle name="Entrada 2 2 3 4 7 2" xfId="3382"/>
    <cellStyle name="Entrada 2 2 3 4 8" xfId="3383"/>
    <cellStyle name="Entrada 2 2 3 4 8 2" xfId="3384"/>
    <cellStyle name="Entrada 2 2 3 4 9" xfId="3385"/>
    <cellStyle name="Entrada 2 2 3 4 9 2" xfId="3386"/>
    <cellStyle name="Entrada 2 2 3 5" xfId="3387"/>
    <cellStyle name="Entrada 2 2 3 5 10" xfId="3388"/>
    <cellStyle name="Entrada 2 2 3 5 10 2" xfId="3389"/>
    <cellStyle name="Entrada 2 2 3 5 11" xfId="3390"/>
    <cellStyle name="Entrada 2 2 3 5 2" xfId="3391"/>
    <cellStyle name="Entrada 2 2 3 5 2 2" xfId="3392"/>
    <cellStyle name="Entrada 2 2 3 5 3" xfId="3393"/>
    <cellStyle name="Entrada 2 2 3 5 3 2" xfId="3394"/>
    <cellStyle name="Entrada 2 2 3 5 4" xfId="3395"/>
    <cellStyle name="Entrada 2 2 3 5 4 2" xfId="3396"/>
    <cellStyle name="Entrada 2 2 3 5 5" xfId="3397"/>
    <cellStyle name="Entrada 2 2 3 5 5 2" xfId="3398"/>
    <cellStyle name="Entrada 2 2 3 5 6" xfId="3399"/>
    <cellStyle name="Entrada 2 2 3 5 6 2" xfId="3400"/>
    <cellStyle name="Entrada 2 2 3 5 7" xfId="3401"/>
    <cellStyle name="Entrada 2 2 3 5 7 2" xfId="3402"/>
    <cellStyle name="Entrada 2 2 3 5 8" xfId="3403"/>
    <cellStyle name="Entrada 2 2 3 5 8 2" xfId="3404"/>
    <cellStyle name="Entrada 2 2 3 5 9" xfId="3405"/>
    <cellStyle name="Entrada 2 2 3 5 9 2" xfId="3406"/>
    <cellStyle name="Entrada 2 2 3 6" xfId="3407"/>
    <cellStyle name="Entrada 2 2 3 6 2" xfId="3408"/>
    <cellStyle name="Entrada 2 2 3 7" xfId="3409"/>
    <cellStyle name="Entrada 2 2 3 7 2" xfId="3410"/>
    <cellStyle name="Entrada 2 2 3 8" xfId="3411"/>
    <cellStyle name="Entrada 2 2 3 8 2" xfId="3412"/>
    <cellStyle name="Entrada 2 2 3 9" xfId="3413"/>
    <cellStyle name="Entrada 2 2 3 9 2" xfId="3414"/>
    <cellStyle name="Entrada 2 2 4" xfId="3415"/>
    <cellStyle name="Entrada 2 2 4 10" xfId="3416"/>
    <cellStyle name="Entrada 2 2 4 10 2" xfId="3417"/>
    <cellStyle name="Entrada 2 2 4 11" xfId="3418"/>
    <cellStyle name="Entrada 2 2 4 11 2" xfId="3419"/>
    <cellStyle name="Entrada 2 2 4 12" xfId="3420"/>
    <cellStyle name="Entrada 2 2 4 12 2" xfId="3421"/>
    <cellStyle name="Entrada 2 2 4 13" xfId="3422"/>
    <cellStyle name="Entrada 2 2 4 2" xfId="3423"/>
    <cellStyle name="Entrada 2 2 4 2 10" xfId="3424"/>
    <cellStyle name="Entrada 2 2 4 2 10 2" xfId="3425"/>
    <cellStyle name="Entrada 2 2 4 2 11" xfId="3426"/>
    <cellStyle name="Entrada 2 2 4 2 2" xfId="3427"/>
    <cellStyle name="Entrada 2 2 4 2 2 2" xfId="3428"/>
    <cellStyle name="Entrada 2 2 4 2 3" xfId="3429"/>
    <cellStyle name="Entrada 2 2 4 2 3 2" xfId="3430"/>
    <cellStyle name="Entrada 2 2 4 2 4" xfId="3431"/>
    <cellStyle name="Entrada 2 2 4 2 4 2" xfId="3432"/>
    <cellStyle name="Entrada 2 2 4 2 5" xfId="3433"/>
    <cellStyle name="Entrada 2 2 4 2 5 2" xfId="3434"/>
    <cellStyle name="Entrada 2 2 4 2 6" xfId="3435"/>
    <cellStyle name="Entrada 2 2 4 2 6 2" xfId="3436"/>
    <cellStyle name="Entrada 2 2 4 2 7" xfId="3437"/>
    <cellStyle name="Entrada 2 2 4 2 7 2" xfId="3438"/>
    <cellStyle name="Entrada 2 2 4 2 8" xfId="3439"/>
    <cellStyle name="Entrada 2 2 4 2 8 2" xfId="3440"/>
    <cellStyle name="Entrada 2 2 4 2 9" xfId="3441"/>
    <cellStyle name="Entrada 2 2 4 2 9 2" xfId="3442"/>
    <cellStyle name="Entrada 2 2 4 3" xfId="3443"/>
    <cellStyle name="Entrada 2 2 4 3 10" xfId="3444"/>
    <cellStyle name="Entrada 2 2 4 3 10 2" xfId="3445"/>
    <cellStyle name="Entrada 2 2 4 3 11" xfId="3446"/>
    <cellStyle name="Entrada 2 2 4 3 2" xfId="3447"/>
    <cellStyle name="Entrada 2 2 4 3 2 2" xfId="3448"/>
    <cellStyle name="Entrada 2 2 4 3 3" xfId="3449"/>
    <cellStyle name="Entrada 2 2 4 3 3 2" xfId="3450"/>
    <cellStyle name="Entrada 2 2 4 3 4" xfId="3451"/>
    <cellStyle name="Entrada 2 2 4 3 4 2" xfId="3452"/>
    <cellStyle name="Entrada 2 2 4 3 5" xfId="3453"/>
    <cellStyle name="Entrada 2 2 4 3 5 2" xfId="3454"/>
    <cellStyle name="Entrada 2 2 4 3 6" xfId="3455"/>
    <cellStyle name="Entrada 2 2 4 3 6 2" xfId="3456"/>
    <cellStyle name="Entrada 2 2 4 3 7" xfId="3457"/>
    <cellStyle name="Entrada 2 2 4 3 7 2" xfId="3458"/>
    <cellStyle name="Entrada 2 2 4 3 8" xfId="3459"/>
    <cellStyle name="Entrada 2 2 4 3 8 2" xfId="3460"/>
    <cellStyle name="Entrada 2 2 4 3 9" xfId="3461"/>
    <cellStyle name="Entrada 2 2 4 3 9 2" xfId="3462"/>
    <cellStyle name="Entrada 2 2 4 4" xfId="3463"/>
    <cellStyle name="Entrada 2 2 4 4 2" xfId="3464"/>
    <cellStyle name="Entrada 2 2 4 5" xfId="3465"/>
    <cellStyle name="Entrada 2 2 4 5 2" xfId="3466"/>
    <cellStyle name="Entrada 2 2 4 6" xfId="3467"/>
    <cellStyle name="Entrada 2 2 4 6 2" xfId="3468"/>
    <cellStyle name="Entrada 2 2 4 7" xfId="3469"/>
    <cellStyle name="Entrada 2 2 4 7 2" xfId="3470"/>
    <cellStyle name="Entrada 2 2 4 8" xfId="3471"/>
    <cellStyle name="Entrada 2 2 4 8 2" xfId="3472"/>
    <cellStyle name="Entrada 2 2 4 9" xfId="3473"/>
    <cellStyle name="Entrada 2 2 4 9 2" xfId="3474"/>
    <cellStyle name="Entrada 2 2 5" xfId="3475"/>
    <cellStyle name="Entrada 2 2 5 10" xfId="3476"/>
    <cellStyle name="Entrada 2 2 5 10 2" xfId="3477"/>
    <cellStyle name="Entrada 2 2 5 11" xfId="3478"/>
    <cellStyle name="Entrada 2 2 5 11 2" xfId="3479"/>
    <cellStyle name="Entrada 2 2 5 12" xfId="3480"/>
    <cellStyle name="Entrada 2 2 5 12 2" xfId="3481"/>
    <cellStyle name="Entrada 2 2 5 13" xfId="3482"/>
    <cellStyle name="Entrada 2 2 5 2" xfId="3483"/>
    <cellStyle name="Entrada 2 2 5 2 10" xfId="3484"/>
    <cellStyle name="Entrada 2 2 5 2 10 2" xfId="3485"/>
    <cellStyle name="Entrada 2 2 5 2 11" xfId="3486"/>
    <cellStyle name="Entrada 2 2 5 2 2" xfId="3487"/>
    <cellStyle name="Entrada 2 2 5 2 2 2" xfId="3488"/>
    <cellStyle name="Entrada 2 2 5 2 3" xfId="3489"/>
    <cellStyle name="Entrada 2 2 5 2 3 2" xfId="3490"/>
    <cellStyle name="Entrada 2 2 5 2 4" xfId="3491"/>
    <cellStyle name="Entrada 2 2 5 2 4 2" xfId="3492"/>
    <cellStyle name="Entrada 2 2 5 2 5" xfId="3493"/>
    <cellStyle name="Entrada 2 2 5 2 5 2" xfId="3494"/>
    <cellStyle name="Entrada 2 2 5 2 6" xfId="3495"/>
    <cellStyle name="Entrada 2 2 5 2 6 2" xfId="3496"/>
    <cellStyle name="Entrada 2 2 5 2 7" xfId="3497"/>
    <cellStyle name="Entrada 2 2 5 2 7 2" xfId="3498"/>
    <cellStyle name="Entrada 2 2 5 2 8" xfId="3499"/>
    <cellStyle name="Entrada 2 2 5 2 8 2" xfId="3500"/>
    <cellStyle name="Entrada 2 2 5 2 9" xfId="3501"/>
    <cellStyle name="Entrada 2 2 5 2 9 2" xfId="3502"/>
    <cellStyle name="Entrada 2 2 5 3" xfId="3503"/>
    <cellStyle name="Entrada 2 2 5 3 10" xfId="3504"/>
    <cellStyle name="Entrada 2 2 5 3 10 2" xfId="3505"/>
    <cellStyle name="Entrada 2 2 5 3 11" xfId="3506"/>
    <cellStyle name="Entrada 2 2 5 3 2" xfId="3507"/>
    <cellStyle name="Entrada 2 2 5 3 2 2" xfId="3508"/>
    <cellStyle name="Entrada 2 2 5 3 3" xfId="3509"/>
    <cellStyle name="Entrada 2 2 5 3 3 2" xfId="3510"/>
    <cellStyle name="Entrada 2 2 5 3 4" xfId="3511"/>
    <cellStyle name="Entrada 2 2 5 3 4 2" xfId="3512"/>
    <cellStyle name="Entrada 2 2 5 3 5" xfId="3513"/>
    <cellStyle name="Entrada 2 2 5 3 5 2" xfId="3514"/>
    <cellStyle name="Entrada 2 2 5 3 6" xfId="3515"/>
    <cellStyle name="Entrada 2 2 5 3 6 2" xfId="3516"/>
    <cellStyle name="Entrada 2 2 5 3 7" xfId="3517"/>
    <cellStyle name="Entrada 2 2 5 3 7 2" xfId="3518"/>
    <cellStyle name="Entrada 2 2 5 3 8" xfId="3519"/>
    <cellStyle name="Entrada 2 2 5 3 8 2" xfId="3520"/>
    <cellStyle name="Entrada 2 2 5 3 9" xfId="3521"/>
    <cellStyle name="Entrada 2 2 5 3 9 2" xfId="3522"/>
    <cellStyle name="Entrada 2 2 5 4" xfId="3523"/>
    <cellStyle name="Entrada 2 2 5 4 2" xfId="3524"/>
    <cellStyle name="Entrada 2 2 5 5" xfId="3525"/>
    <cellStyle name="Entrada 2 2 5 5 2" xfId="3526"/>
    <cellStyle name="Entrada 2 2 5 6" xfId="3527"/>
    <cellStyle name="Entrada 2 2 5 6 2" xfId="3528"/>
    <cellStyle name="Entrada 2 2 5 7" xfId="3529"/>
    <cellStyle name="Entrada 2 2 5 7 2" xfId="3530"/>
    <cellStyle name="Entrada 2 2 5 8" xfId="3531"/>
    <cellStyle name="Entrada 2 2 5 8 2" xfId="3532"/>
    <cellStyle name="Entrada 2 2 5 9" xfId="3533"/>
    <cellStyle name="Entrada 2 2 5 9 2" xfId="3534"/>
    <cellStyle name="Entrada 2 2 6" xfId="3535"/>
    <cellStyle name="Entrada 2 2 6 2" xfId="3536"/>
    <cellStyle name="Entrada 2 2 7" xfId="3537"/>
    <cellStyle name="Entrada 2 2 7 2" xfId="3538"/>
    <cellStyle name="Entrada 2 2 8" xfId="3539"/>
    <cellStyle name="Entrada 2 2 8 2" xfId="3540"/>
    <cellStyle name="Entrada 2 2 9" xfId="3541"/>
    <cellStyle name="Entrada 2 2 9 2" xfId="3542"/>
    <cellStyle name="Entrada 2 20" xfId="3543"/>
    <cellStyle name="Entrada 2 21" xfId="3544"/>
    <cellStyle name="Entrada 2 3" xfId="3545"/>
    <cellStyle name="Entrada 2 3 10" xfId="3546"/>
    <cellStyle name="Entrada 2 3 10 2" xfId="3547"/>
    <cellStyle name="Entrada 2 3 11" xfId="3548"/>
    <cellStyle name="Entrada 2 3 11 2" xfId="3549"/>
    <cellStyle name="Entrada 2 3 12" xfId="3550"/>
    <cellStyle name="Entrada 2 3 12 2" xfId="3551"/>
    <cellStyle name="Entrada 2 3 13" xfId="3552"/>
    <cellStyle name="Entrada 2 3 13 2" xfId="3553"/>
    <cellStyle name="Entrada 2 3 14" xfId="3554"/>
    <cellStyle name="Entrada 2 3 14 2" xfId="3555"/>
    <cellStyle name="Entrada 2 3 15" xfId="3556"/>
    <cellStyle name="Entrada 2 3 16" xfId="3557"/>
    <cellStyle name="Entrada 2 3 17" xfId="3558"/>
    <cellStyle name="Entrada 2 3 2" xfId="3559"/>
    <cellStyle name="Entrada 2 3 2 10" xfId="3560"/>
    <cellStyle name="Entrada 2 3 2 10 2" xfId="3561"/>
    <cellStyle name="Entrada 2 3 2 11" xfId="3562"/>
    <cellStyle name="Entrada 2 3 2 11 2" xfId="3563"/>
    <cellStyle name="Entrada 2 3 2 12" xfId="3564"/>
    <cellStyle name="Entrada 2 3 2 12 2" xfId="3565"/>
    <cellStyle name="Entrada 2 3 2 13" xfId="3566"/>
    <cellStyle name="Entrada 2 3 2 13 2" xfId="3567"/>
    <cellStyle name="Entrada 2 3 2 14" xfId="3568"/>
    <cellStyle name="Entrada 2 3 2 14 2" xfId="3569"/>
    <cellStyle name="Entrada 2 3 2 15" xfId="3570"/>
    <cellStyle name="Entrada 2 3 2 2" xfId="3571"/>
    <cellStyle name="Entrada 2 3 2 2 10" xfId="3572"/>
    <cellStyle name="Entrada 2 3 2 2 10 2" xfId="3573"/>
    <cellStyle name="Entrada 2 3 2 2 11" xfId="3574"/>
    <cellStyle name="Entrada 2 3 2 2 11 2" xfId="3575"/>
    <cellStyle name="Entrada 2 3 2 2 12" xfId="3576"/>
    <cellStyle name="Entrada 2 3 2 2 12 2" xfId="3577"/>
    <cellStyle name="Entrada 2 3 2 2 13" xfId="3578"/>
    <cellStyle name="Entrada 2 3 2 2 2" xfId="3579"/>
    <cellStyle name="Entrada 2 3 2 2 2 10" xfId="3580"/>
    <cellStyle name="Entrada 2 3 2 2 2 10 2" xfId="3581"/>
    <cellStyle name="Entrada 2 3 2 2 2 11" xfId="3582"/>
    <cellStyle name="Entrada 2 3 2 2 2 2" xfId="3583"/>
    <cellStyle name="Entrada 2 3 2 2 2 2 2" xfId="3584"/>
    <cellStyle name="Entrada 2 3 2 2 2 3" xfId="3585"/>
    <cellStyle name="Entrada 2 3 2 2 2 3 2" xfId="3586"/>
    <cellStyle name="Entrada 2 3 2 2 2 4" xfId="3587"/>
    <cellStyle name="Entrada 2 3 2 2 2 4 2" xfId="3588"/>
    <cellStyle name="Entrada 2 3 2 2 2 5" xfId="3589"/>
    <cellStyle name="Entrada 2 3 2 2 2 5 2" xfId="3590"/>
    <cellStyle name="Entrada 2 3 2 2 2 6" xfId="3591"/>
    <cellStyle name="Entrada 2 3 2 2 2 6 2" xfId="3592"/>
    <cellStyle name="Entrada 2 3 2 2 2 7" xfId="3593"/>
    <cellStyle name="Entrada 2 3 2 2 2 7 2" xfId="3594"/>
    <cellStyle name="Entrada 2 3 2 2 2 8" xfId="3595"/>
    <cellStyle name="Entrada 2 3 2 2 2 8 2" xfId="3596"/>
    <cellStyle name="Entrada 2 3 2 2 2 9" xfId="3597"/>
    <cellStyle name="Entrada 2 3 2 2 2 9 2" xfId="3598"/>
    <cellStyle name="Entrada 2 3 2 2 3" xfId="3599"/>
    <cellStyle name="Entrada 2 3 2 2 3 10" xfId="3600"/>
    <cellStyle name="Entrada 2 3 2 2 3 10 2" xfId="3601"/>
    <cellStyle name="Entrada 2 3 2 2 3 11" xfId="3602"/>
    <cellStyle name="Entrada 2 3 2 2 3 2" xfId="3603"/>
    <cellStyle name="Entrada 2 3 2 2 3 2 2" xfId="3604"/>
    <cellStyle name="Entrada 2 3 2 2 3 3" xfId="3605"/>
    <cellStyle name="Entrada 2 3 2 2 3 3 2" xfId="3606"/>
    <cellStyle name="Entrada 2 3 2 2 3 4" xfId="3607"/>
    <cellStyle name="Entrada 2 3 2 2 3 4 2" xfId="3608"/>
    <cellStyle name="Entrada 2 3 2 2 3 5" xfId="3609"/>
    <cellStyle name="Entrada 2 3 2 2 3 5 2" xfId="3610"/>
    <cellStyle name="Entrada 2 3 2 2 3 6" xfId="3611"/>
    <cellStyle name="Entrada 2 3 2 2 3 6 2" xfId="3612"/>
    <cellStyle name="Entrada 2 3 2 2 3 7" xfId="3613"/>
    <cellStyle name="Entrada 2 3 2 2 3 7 2" xfId="3614"/>
    <cellStyle name="Entrada 2 3 2 2 3 8" xfId="3615"/>
    <cellStyle name="Entrada 2 3 2 2 3 8 2" xfId="3616"/>
    <cellStyle name="Entrada 2 3 2 2 3 9" xfId="3617"/>
    <cellStyle name="Entrada 2 3 2 2 3 9 2" xfId="3618"/>
    <cellStyle name="Entrada 2 3 2 2 4" xfId="3619"/>
    <cellStyle name="Entrada 2 3 2 2 4 2" xfId="3620"/>
    <cellStyle name="Entrada 2 3 2 2 5" xfId="3621"/>
    <cellStyle name="Entrada 2 3 2 2 5 2" xfId="3622"/>
    <cellStyle name="Entrada 2 3 2 2 6" xfId="3623"/>
    <cellStyle name="Entrada 2 3 2 2 6 2" xfId="3624"/>
    <cellStyle name="Entrada 2 3 2 2 7" xfId="3625"/>
    <cellStyle name="Entrada 2 3 2 2 7 2" xfId="3626"/>
    <cellStyle name="Entrada 2 3 2 2 8" xfId="3627"/>
    <cellStyle name="Entrada 2 3 2 2 8 2" xfId="3628"/>
    <cellStyle name="Entrada 2 3 2 2 9" xfId="3629"/>
    <cellStyle name="Entrada 2 3 2 2 9 2" xfId="3630"/>
    <cellStyle name="Entrada 2 3 2 3" xfId="3631"/>
    <cellStyle name="Entrada 2 3 2 3 10" xfId="3632"/>
    <cellStyle name="Entrada 2 3 2 3 10 2" xfId="3633"/>
    <cellStyle name="Entrada 2 3 2 3 11" xfId="3634"/>
    <cellStyle name="Entrada 2 3 2 3 11 2" xfId="3635"/>
    <cellStyle name="Entrada 2 3 2 3 12" xfId="3636"/>
    <cellStyle name="Entrada 2 3 2 3 12 2" xfId="3637"/>
    <cellStyle name="Entrada 2 3 2 3 13" xfId="3638"/>
    <cellStyle name="Entrada 2 3 2 3 2" xfId="3639"/>
    <cellStyle name="Entrada 2 3 2 3 2 10" xfId="3640"/>
    <cellStyle name="Entrada 2 3 2 3 2 10 2" xfId="3641"/>
    <cellStyle name="Entrada 2 3 2 3 2 11" xfId="3642"/>
    <cellStyle name="Entrada 2 3 2 3 2 2" xfId="3643"/>
    <cellStyle name="Entrada 2 3 2 3 2 2 2" xfId="3644"/>
    <cellStyle name="Entrada 2 3 2 3 2 3" xfId="3645"/>
    <cellStyle name="Entrada 2 3 2 3 2 3 2" xfId="3646"/>
    <cellStyle name="Entrada 2 3 2 3 2 4" xfId="3647"/>
    <cellStyle name="Entrada 2 3 2 3 2 4 2" xfId="3648"/>
    <cellStyle name="Entrada 2 3 2 3 2 5" xfId="3649"/>
    <cellStyle name="Entrada 2 3 2 3 2 5 2" xfId="3650"/>
    <cellStyle name="Entrada 2 3 2 3 2 6" xfId="3651"/>
    <cellStyle name="Entrada 2 3 2 3 2 6 2" xfId="3652"/>
    <cellStyle name="Entrada 2 3 2 3 2 7" xfId="3653"/>
    <cellStyle name="Entrada 2 3 2 3 2 7 2" xfId="3654"/>
    <cellStyle name="Entrada 2 3 2 3 2 8" xfId="3655"/>
    <cellStyle name="Entrada 2 3 2 3 2 8 2" xfId="3656"/>
    <cellStyle name="Entrada 2 3 2 3 2 9" xfId="3657"/>
    <cellStyle name="Entrada 2 3 2 3 2 9 2" xfId="3658"/>
    <cellStyle name="Entrada 2 3 2 3 3" xfId="3659"/>
    <cellStyle name="Entrada 2 3 2 3 3 10" xfId="3660"/>
    <cellStyle name="Entrada 2 3 2 3 3 10 2" xfId="3661"/>
    <cellStyle name="Entrada 2 3 2 3 3 11" xfId="3662"/>
    <cellStyle name="Entrada 2 3 2 3 3 2" xfId="3663"/>
    <cellStyle name="Entrada 2 3 2 3 3 2 2" xfId="3664"/>
    <cellStyle name="Entrada 2 3 2 3 3 3" xfId="3665"/>
    <cellStyle name="Entrada 2 3 2 3 3 3 2" xfId="3666"/>
    <cellStyle name="Entrada 2 3 2 3 3 4" xfId="3667"/>
    <cellStyle name="Entrada 2 3 2 3 3 4 2" xfId="3668"/>
    <cellStyle name="Entrada 2 3 2 3 3 5" xfId="3669"/>
    <cellStyle name="Entrada 2 3 2 3 3 5 2" xfId="3670"/>
    <cellStyle name="Entrada 2 3 2 3 3 6" xfId="3671"/>
    <cellStyle name="Entrada 2 3 2 3 3 6 2" xfId="3672"/>
    <cellStyle name="Entrada 2 3 2 3 3 7" xfId="3673"/>
    <cellStyle name="Entrada 2 3 2 3 3 7 2" xfId="3674"/>
    <cellStyle name="Entrada 2 3 2 3 3 8" xfId="3675"/>
    <cellStyle name="Entrada 2 3 2 3 3 8 2" xfId="3676"/>
    <cellStyle name="Entrada 2 3 2 3 3 9" xfId="3677"/>
    <cellStyle name="Entrada 2 3 2 3 3 9 2" xfId="3678"/>
    <cellStyle name="Entrada 2 3 2 3 4" xfId="3679"/>
    <cellStyle name="Entrada 2 3 2 3 4 2" xfId="3680"/>
    <cellStyle name="Entrada 2 3 2 3 5" xfId="3681"/>
    <cellStyle name="Entrada 2 3 2 3 5 2" xfId="3682"/>
    <cellStyle name="Entrada 2 3 2 3 6" xfId="3683"/>
    <cellStyle name="Entrada 2 3 2 3 6 2" xfId="3684"/>
    <cellStyle name="Entrada 2 3 2 3 7" xfId="3685"/>
    <cellStyle name="Entrada 2 3 2 3 7 2" xfId="3686"/>
    <cellStyle name="Entrada 2 3 2 3 8" xfId="3687"/>
    <cellStyle name="Entrada 2 3 2 3 8 2" xfId="3688"/>
    <cellStyle name="Entrada 2 3 2 3 9" xfId="3689"/>
    <cellStyle name="Entrada 2 3 2 3 9 2" xfId="3690"/>
    <cellStyle name="Entrada 2 3 2 4" xfId="3691"/>
    <cellStyle name="Entrada 2 3 2 4 10" xfId="3692"/>
    <cellStyle name="Entrada 2 3 2 4 10 2" xfId="3693"/>
    <cellStyle name="Entrada 2 3 2 4 11" xfId="3694"/>
    <cellStyle name="Entrada 2 3 2 4 2" xfId="3695"/>
    <cellStyle name="Entrada 2 3 2 4 2 2" xfId="3696"/>
    <cellStyle name="Entrada 2 3 2 4 3" xfId="3697"/>
    <cellStyle name="Entrada 2 3 2 4 3 2" xfId="3698"/>
    <cellStyle name="Entrada 2 3 2 4 4" xfId="3699"/>
    <cellStyle name="Entrada 2 3 2 4 4 2" xfId="3700"/>
    <cellStyle name="Entrada 2 3 2 4 5" xfId="3701"/>
    <cellStyle name="Entrada 2 3 2 4 5 2" xfId="3702"/>
    <cellStyle name="Entrada 2 3 2 4 6" xfId="3703"/>
    <cellStyle name="Entrada 2 3 2 4 6 2" xfId="3704"/>
    <cellStyle name="Entrada 2 3 2 4 7" xfId="3705"/>
    <cellStyle name="Entrada 2 3 2 4 7 2" xfId="3706"/>
    <cellStyle name="Entrada 2 3 2 4 8" xfId="3707"/>
    <cellStyle name="Entrada 2 3 2 4 8 2" xfId="3708"/>
    <cellStyle name="Entrada 2 3 2 4 9" xfId="3709"/>
    <cellStyle name="Entrada 2 3 2 4 9 2" xfId="3710"/>
    <cellStyle name="Entrada 2 3 2 5" xfId="3711"/>
    <cellStyle name="Entrada 2 3 2 5 10" xfId="3712"/>
    <cellStyle name="Entrada 2 3 2 5 10 2" xfId="3713"/>
    <cellStyle name="Entrada 2 3 2 5 11" xfId="3714"/>
    <cellStyle name="Entrada 2 3 2 5 2" xfId="3715"/>
    <cellStyle name="Entrada 2 3 2 5 2 2" xfId="3716"/>
    <cellStyle name="Entrada 2 3 2 5 3" xfId="3717"/>
    <cellStyle name="Entrada 2 3 2 5 3 2" xfId="3718"/>
    <cellStyle name="Entrada 2 3 2 5 4" xfId="3719"/>
    <cellStyle name="Entrada 2 3 2 5 4 2" xfId="3720"/>
    <cellStyle name="Entrada 2 3 2 5 5" xfId="3721"/>
    <cellStyle name="Entrada 2 3 2 5 5 2" xfId="3722"/>
    <cellStyle name="Entrada 2 3 2 5 6" xfId="3723"/>
    <cellStyle name="Entrada 2 3 2 5 6 2" xfId="3724"/>
    <cellStyle name="Entrada 2 3 2 5 7" xfId="3725"/>
    <cellStyle name="Entrada 2 3 2 5 7 2" xfId="3726"/>
    <cellStyle name="Entrada 2 3 2 5 8" xfId="3727"/>
    <cellStyle name="Entrada 2 3 2 5 8 2" xfId="3728"/>
    <cellStyle name="Entrada 2 3 2 5 9" xfId="3729"/>
    <cellStyle name="Entrada 2 3 2 5 9 2" xfId="3730"/>
    <cellStyle name="Entrada 2 3 2 6" xfId="3731"/>
    <cellStyle name="Entrada 2 3 2 6 2" xfId="3732"/>
    <cellStyle name="Entrada 2 3 2 7" xfId="3733"/>
    <cellStyle name="Entrada 2 3 2 7 2" xfId="3734"/>
    <cellStyle name="Entrada 2 3 2 8" xfId="3735"/>
    <cellStyle name="Entrada 2 3 2 8 2" xfId="3736"/>
    <cellStyle name="Entrada 2 3 2 9" xfId="3737"/>
    <cellStyle name="Entrada 2 3 2 9 2" xfId="3738"/>
    <cellStyle name="Entrada 2 3 3" xfId="3739"/>
    <cellStyle name="Entrada 2 3 3 10" xfId="3740"/>
    <cellStyle name="Entrada 2 3 3 10 2" xfId="3741"/>
    <cellStyle name="Entrada 2 3 3 11" xfId="3742"/>
    <cellStyle name="Entrada 2 3 3 11 2" xfId="3743"/>
    <cellStyle name="Entrada 2 3 3 12" xfId="3744"/>
    <cellStyle name="Entrada 2 3 3 12 2" xfId="3745"/>
    <cellStyle name="Entrada 2 3 3 13" xfId="3746"/>
    <cellStyle name="Entrada 2 3 3 13 2" xfId="3747"/>
    <cellStyle name="Entrada 2 3 3 14" xfId="3748"/>
    <cellStyle name="Entrada 2 3 3 14 2" xfId="3749"/>
    <cellStyle name="Entrada 2 3 3 15" xfId="3750"/>
    <cellStyle name="Entrada 2 3 3 2" xfId="3751"/>
    <cellStyle name="Entrada 2 3 3 2 10" xfId="3752"/>
    <cellStyle name="Entrada 2 3 3 2 10 2" xfId="3753"/>
    <cellStyle name="Entrada 2 3 3 2 11" xfId="3754"/>
    <cellStyle name="Entrada 2 3 3 2 11 2" xfId="3755"/>
    <cellStyle name="Entrada 2 3 3 2 12" xfId="3756"/>
    <cellStyle name="Entrada 2 3 3 2 12 2" xfId="3757"/>
    <cellStyle name="Entrada 2 3 3 2 13" xfId="3758"/>
    <cellStyle name="Entrada 2 3 3 2 2" xfId="3759"/>
    <cellStyle name="Entrada 2 3 3 2 2 10" xfId="3760"/>
    <cellStyle name="Entrada 2 3 3 2 2 10 2" xfId="3761"/>
    <cellStyle name="Entrada 2 3 3 2 2 11" xfId="3762"/>
    <cellStyle name="Entrada 2 3 3 2 2 2" xfId="3763"/>
    <cellStyle name="Entrada 2 3 3 2 2 2 2" xfId="3764"/>
    <cellStyle name="Entrada 2 3 3 2 2 3" xfId="3765"/>
    <cellStyle name="Entrada 2 3 3 2 2 3 2" xfId="3766"/>
    <cellStyle name="Entrada 2 3 3 2 2 4" xfId="3767"/>
    <cellStyle name="Entrada 2 3 3 2 2 4 2" xfId="3768"/>
    <cellStyle name="Entrada 2 3 3 2 2 5" xfId="3769"/>
    <cellStyle name="Entrada 2 3 3 2 2 5 2" xfId="3770"/>
    <cellStyle name="Entrada 2 3 3 2 2 6" xfId="3771"/>
    <cellStyle name="Entrada 2 3 3 2 2 6 2" xfId="3772"/>
    <cellStyle name="Entrada 2 3 3 2 2 7" xfId="3773"/>
    <cellStyle name="Entrada 2 3 3 2 2 7 2" xfId="3774"/>
    <cellStyle name="Entrada 2 3 3 2 2 8" xfId="3775"/>
    <cellStyle name="Entrada 2 3 3 2 2 8 2" xfId="3776"/>
    <cellStyle name="Entrada 2 3 3 2 2 9" xfId="3777"/>
    <cellStyle name="Entrada 2 3 3 2 2 9 2" xfId="3778"/>
    <cellStyle name="Entrada 2 3 3 2 3" xfId="3779"/>
    <cellStyle name="Entrada 2 3 3 2 3 10" xfId="3780"/>
    <cellStyle name="Entrada 2 3 3 2 3 10 2" xfId="3781"/>
    <cellStyle name="Entrada 2 3 3 2 3 11" xfId="3782"/>
    <cellStyle name="Entrada 2 3 3 2 3 2" xfId="3783"/>
    <cellStyle name="Entrada 2 3 3 2 3 2 2" xfId="3784"/>
    <cellStyle name="Entrada 2 3 3 2 3 3" xfId="3785"/>
    <cellStyle name="Entrada 2 3 3 2 3 3 2" xfId="3786"/>
    <cellStyle name="Entrada 2 3 3 2 3 4" xfId="3787"/>
    <cellStyle name="Entrada 2 3 3 2 3 4 2" xfId="3788"/>
    <cellStyle name="Entrada 2 3 3 2 3 5" xfId="3789"/>
    <cellStyle name="Entrada 2 3 3 2 3 5 2" xfId="3790"/>
    <cellStyle name="Entrada 2 3 3 2 3 6" xfId="3791"/>
    <cellStyle name="Entrada 2 3 3 2 3 6 2" xfId="3792"/>
    <cellStyle name="Entrada 2 3 3 2 3 7" xfId="3793"/>
    <cellStyle name="Entrada 2 3 3 2 3 7 2" xfId="3794"/>
    <cellStyle name="Entrada 2 3 3 2 3 8" xfId="3795"/>
    <cellStyle name="Entrada 2 3 3 2 3 8 2" xfId="3796"/>
    <cellStyle name="Entrada 2 3 3 2 3 9" xfId="3797"/>
    <cellStyle name="Entrada 2 3 3 2 3 9 2" xfId="3798"/>
    <cellStyle name="Entrada 2 3 3 2 4" xfId="3799"/>
    <cellStyle name="Entrada 2 3 3 2 4 2" xfId="3800"/>
    <cellStyle name="Entrada 2 3 3 2 5" xfId="3801"/>
    <cellStyle name="Entrada 2 3 3 2 5 2" xfId="3802"/>
    <cellStyle name="Entrada 2 3 3 2 6" xfId="3803"/>
    <cellStyle name="Entrada 2 3 3 2 6 2" xfId="3804"/>
    <cellStyle name="Entrada 2 3 3 2 7" xfId="3805"/>
    <cellStyle name="Entrada 2 3 3 2 7 2" xfId="3806"/>
    <cellStyle name="Entrada 2 3 3 2 8" xfId="3807"/>
    <cellStyle name="Entrada 2 3 3 2 8 2" xfId="3808"/>
    <cellStyle name="Entrada 2 3 3 2 9" xfId="3809"/>
    <cellStyle name="Entrada 2 3 3 2 9 2" xfId="3810"/>
    <cellStyle name="Entrada 2 3 3 3" xfId="3811"/>
    <cellStyle name="Entrada 2 3 3 3 10" xfId="3812"/>
    <cellStyle name="Entrada 2 3 3 3 10 2" xfId="3813"/>
    <cellStyle name="Entrada 2 3 3 3 11" xfId="3814"/>
    <cellStyle name="Entrada 2 3 3 3 11 2" xfId="3815"/>
    <cellStyle name="Entrada 2 3 3 3 12" xfId="3816"/>
    <cellStyle name="Entrada 2 3 3 3 12 2" xfId="3817"/>
    <cellStyle name="Entrada 2 3 3 3 13" xfId="3818"/>
    <cellStyle name="Entrada 2 3 3 3 2" xfId="3819"/>
    <cellStyle name="Entrada 2 3 3 3 2 10" xfId="3820"/>
    <cellStyle name="Entrada 2 3 3 3 2 10 2" xfId="3821"/>
    <cellStyle name="Entrada 2 3 3 3 2 11" xfId="3822"/>
    <cellStyle name="Entrada 2 3 3 3 2 2" xfId="3823"/>
    <cellStyle name="Entrada 2 3 3 3 2 2 2" xfId="3824"/>
    <cellStyle name="Entrada 2 3 3 3 2 3" xfId="3825"/>
    <cellStyle name="Entrada 2 3 3 3 2 3 2" xfId="3826"/>
    <cellStyle name="Entrada 2 3 3 3 2 4" xfId="3827"/>
    <cellStyle name="Entrada 2 3 3 3 2 4 2" xfId="3828"/>
    <cellStyle name="Entrada 2 3 3 3 2 5" xfId="3829"/>
    <cellStyle name="Entrada 2 3 3 3 2 5 2" xfId="3830"/>
    <cellStyle name="Entrada 2 3 3 3 2 6" xfId="3831"/>
    <cellStyle name="Entrada 2 3 3 3 2 6 2" xfId="3832"/>
    <cellStyle name="Entrada 2 3 3 3 2 7" xfId="3833"/>
    <cellStyle name="Entrada 2 3 3 3 2 7 2" xfId="3834"/>
    <cellStyle name="Entrada 2 3 3 3 2 8" xfId="3835"/>
    <cellStyle name="Entrada 2 3 3 3 2 8 2" xfId="3836"/>
    <cellStyle name="Entrada 2 3 3 3 2 9" xfId="3837"/>
    <cellStyle name="Entrada 2 3 3 3 2 9 2" xfId="3838"/>
    <cellStyle name="Entrada 2 3 3 3 3" xfId="3839"/>
    <cellStyle name="Entrada 2 3 3 3 3 10" xfId="3840"/>
    <cellStyle name="Entrada 2 3 3 3 3 10 2" xfId="3841"/>
    <cellStyle name="Entrada 2 3 3 3 3 11" xfId="3842"/>
    <cellStyle name="Entrada 2 3 3 3 3 2" xfId="3843"/>
    <cellStyle name="Entrada 2 3 3 3 3 2 2" xfId="3844"/>
    <cellStyle name="Entrada 2 3 3 3 3 3" xfId="3845"/>
    <cellStyle name="Entrada 2 3 3 3 3 3 2" xfId="3846"/>
    <cellStyle name="Entrada 2 3 3 3 3 4" xfId="3847"/>
    <cellStyle name="Entrada 2 3 3 3 3 4 2" xfId="3848"/>
    <cellStyle name="Entrada 2 3 3 3 3 5" xfId="3849"/>
    <cellStyle name="Entrada 2 3 3 3 3 5 2" xfId="3850"/>
    <cellStyle name="Entrada 2 3 3 3 3 6" xfId="3851"/>
    <cellStyle name="Entrada 2 3 3 3 3 6 2" xfId="3852"/>
    <cellStyle name="Entrada 2 3 3 3 3 7" xfId="3853"/>
    <cellStyle name="Entrada 2 3 3 3 3 7 2" xfId="3854"/>
    <cellStyle name="Entrada 2 3 3 3 3 8" xfId="3855"/>
    <cellStyle name="Entrada 2 3 3 3 3 8 2" xfId="3856"/>
    <cellStyle name="Entrada 2 3 3 3 3 9" xfId="3857"/>
    <cellStyle name="Entrada 2 3 3 3 3 9 2" xfId="3858"/>
    <cellStyle name="Entrada 2 3 3 3 4" xfId="3859"/>
    <cellStyle name="Entrada 2 3 3 3 4 2" xfId="3860"/>
    <cellStyle name="Entrada 2 3 3 3 5" xfId="3861"/>
    <cellStyle name="Entrada 2 3 3 3 5 2" xfId="3862"/>
    <cellStyle name="Entrada 2 3 3 3 6" xfId="3863"/>
    <cellStyle name="Entrada 2 3 3 3 6 2" xfId="3864"/>
    <cellStyle name="Entrada 2 3 3 3 7" xfId="3865"/>
    <cellStyle name="Entrada 2 3 3 3 7 2" xfId="3866"/>
    <cellStyle name="Entrada 2 3 3 3 8" xfId="3867"/>
    <cellStyle name="Entrada 2 3 3 3 8 2" xfId="3868"/>
    <cellStyle name="Entrada 2 3 3 3 9" xfId="3869"/>
    <cellStyle name="Entrada 2 3 3 3 9 2" xfId="3870"/>
    <cellStyle name="Entrada 2 3 3 4" xfId="3871"/>
    <cellStyle name="Entrada 2 3 3 4 10" xfId="3872"/>
    <cellStyle name="Entrada 2 3 3 4 10 2" xfId="3873"/>
    <cellStyle name="Entrada 2 3 3 4 11" xfId="3874"/>
    <cellStyle name="Entrada 2 3 3 4 2" xfId="3875"/>
    <cellStyle name="Entrada 2 3 3 4 2 2" xfId="3876"/>
    <cellStyle name="Entrada 2 3 3 4 3" xfId="3877"/>
    <cellStyle name="Entrada 2 3 3 4 3 2" xfId="3878"/>
    <cellStyle name="Entrada 2 3 3 4 4" xfId="3879"/>
    <cellStyle name="Entrada 2 3 3 4 4 2" xfId="3880"/>
    <cellStyle name="Entrada 2 3 3 4 5" xfId="3881"/>
    <cellStyle name="Entrada 2 3 3 4 5 2" xfId="3882"/>
    <cellStyle name="Entrada 2 3 3 4 6" xfId="3883"/>
    <cellStyle name="Entrada 2 3 3 4 6 2" xfId="3884"/>
    <cellStyle name="Entrada 2 3 3 4 7" xfId="3885"/>
    <cellStyle name="Entrada 2 3 3 4 7 2" xfId="3886"/>
    <cellStyle name="Entrada 2 3 3 4 8" xfId="3887"/>
    <cellStyle name="Entrada 2 3 3 4 8 2" xfId="3888"/>
    <cellStyle name="Entrada 2 3 3 4 9" xfId="3889"/>
    <cellStyle name="Entrada 2 3 3 4 9 2" xfId="3890"/>
    <cellStyle name="Entrada 2 3 3 5" xfId="3891"/>
    <cellStyle name="Entrada 2 3 3 5 10" xfId="3892"/>
    <cellStyle name="Entrada 2 3 3 5 10 2" xfId="3893"/>
    <cellStyle name="Entrada 2 3 3 5 11" xfId="3894"/>
    <cellStyle name="Entrada 2 3 3 5 2" xfId="3895"/>
    <cellStyle name="Entrada 2 3 3 5 2 2" xfId="3896"/>
    <cellStyle name="Entrada 2 3 3 5 3" xfId="3897"/>
    <cellStyle name="Entrada 2 3 3 5 3 2" xfId="3898"/>
    <cellStyle name="Entrada 2 3 3 5 4" xfId="3899"/>
    <cellStyle name="Entrada 2 3 3 5 4 2" xfId="3900"/>
    <cellStyle name="Entrada 2 3 3 5 5" xfId="3901"/>
    <cellStyle name="Entrada 2 3 3 5 5 2" xfId="3902"/>
    <cellStyle name="Entrada 2 3 3 5 6" xfId="3903"/>
    <cellStyle name="Entrada 2 3 3 5 6 2" xfId="3904"/>
    <cellStyle name="Entrada 2 3 3 5 7" xfId="3905"/>
    <cellStyle name="Entrada 2 3 3 5 7 2" xfId="3906"/>
    <cellStyle name="Entrada 2 3 3 5 8" xfId="3907"/>
    <cellStyle name="Entrada 2 3 3 5 8 2" xfId="3908"/>
    <cellStyle name="Entrada 2 3 3 5 9" xfId="3909"/>
    <cellStyle name="Entrada 2 3 3 5 9 2" xfId="3910"/>
    <cellStyle name="Entrada 2 3 3 6" xfId="3911"/>
    <cellStyle name="Entrada 2 3 3 6 2" xfId="3912"/>
    <cellStyle name="Entrada 2 3 3 7" xfId="3913"/>
    <cellStyle name="Entrada 2 3 3 7 2" xfId="3914"/>
    <cellStyle name="Entrada 2 3 3 8" xfId="3915"/>
    <cellStyle name="Entrada 2 3 3 8 2" xfId="3916"/>
    <cellStyle name="Entrada 2 3 3 9" xfId="3917"/>
    <cellStyle name="Entrada 2 3 3 9 2" xfId="3918"/>
    <cellStyle name="Entrada 2 3 4" xfId="3919"/>
    <cellStyle name="Entrada 2 3 4 10" xfId="3920"/>
    <cellStyle name="Entrada 2 3 4 10 2" xfId="3921"/>
    <cellStyle name="Entrada 2 3 4 11" xfId="3922"/>
    <cellStyle name="Entrada 2 3 4 11 2" xfId="3923"/>
    <cellStyle name="Entrada 2 3 4 12" xfId="3924"/>
    <cellStyle name="Entrada 2 3 4 12 2" xfId="3925"/>
    <cellStyle name="Entrada 2 3 4 13" xfId="3926"/>
    <cellStyle name="Entrada 2 3 4 2" xfId="3927"/>
    <cellStyle name="Entrada 2 3 4 2 10" xfId="3928"/>
    <cellStyle name="Entrada 2 3 4 2 10 2" xfId="3929"/>
    <cellStyle name="Entrada 2 3 4 2 11" xfId="3930"/>
    <cellStyle name="Entrada 2 3 4 2 2" xfId="3931"/>
    <cellStyle name="Entrada 2 3 4 2 2 2" xfId="3932"/>
    <cellStyle name="Entrada 2 3 4 2 3" xfId="3933"/>
    <cellStyle name="Entrada 2 3 4 2 3 2" xfId="3934"/>
    <cellStyle name="Entrada 2 3 4 2 4" xfId="3935"/>
    <cellStyle name="Entrada 2 3 4 2 4 2" xfId="3936"/>
    <cellStyle name="Entrada 2 3 4 2 5" xfId="3937"/>
    <cellStyle name="Entrada 2 3 4 2 5 2" xfId="3938"/>
    <cellStyle name="Entrada 2 3 4 2 6" xfId="3939"/>
    <cellStyle name="Entrada 2 3 4 2 6 2" xfId="3940"/>
    <cellStyle name="Entrada 2 3 4 2 7" xfId="3941"/>
    <cellStyle name="Entrada 2 3 4 2 7 2" xfId="3942"/>
    <cellStyle name="Entrada 2 3 4 2 8" xfId="3943"/>
    <cellStyle name="Entrada 2 3 4 2 8 2" xfId="3944"/>
    <cellStyle name="Entrada 2 3 4 2 9" xfId="3945"/>
    <cellStyle name="Entrada 2 3 4 2 9 2" xfId="3946"/>
    <cellStyle name="Entrada 2 3 4 3" xfId="3947"/>
    <cellStyle name="Entrada 2 3 4 3 10" xfId="3948"/>
    <cellStyle name="Entrada 2 3 4 3 10 2" xfId="3949"/>
    <cellStyle name="Entrada 2 3 4 3 11" xfId="3950"/>
    <cellStyle name="Entrada 2 3 4 3 2" xfId="3951"/>
    <cellStyle name="Entrada 2 3 4 3 2 2" xfId="3952"/>
    <cellStyle name="Entrada 2 3 4 3 3" xfId="3953"/>
    <cellStyle name="Entrada 2 3 4 3 3 2" xfId="3954"/>
    <cellStyle name="Entrada 2 3 4 3 4" xfId="3955"/>
    <cellStyle name="Entrada 2 3 4 3 4 2" xfId="3956"/>
    <cellStyle name="Entrada 2 3 4 3 5" xfId="3957"/>
    <cellStyle name="Entrada 2 3 4 3 5 2" xfId="3958"/>
    <cellStyle name="Entrada 2 3 4 3 6" xfId="3959"/>
    <cellStyle name="Entrada 2 3 4 3 6 2" xfId="3960"/>
    <cellStyle name="Entrada 2 3 4 3 7" xfId="3961"/>
    <cellStyle name="Entrada 2 3 4 3 7 2" xfId="3962"/>
    <cellStyle name="Entrada 2 3 4 3 8" xfId="3963"/>
    <cellStyle name="Entrada 2 3 4 3 8 2" xfId="3964"/>
    <cellStyle name="Entrada 2 3 4 3 9" xfId="3965"/>
    <cellStyle name="Entrada 2 3 4 3 9 2" xfId="3966"/>
    <cellStyle name="Entrada 2 3 4 4" xfId="3967"/>
    <cellStyle name="Entrada 2 3 4 4 2" xfId="3968"/>
    <cellStyle name="Entrada 2 3 4 5" xfId="3969"/>
    <cellStyle name="Entrada 2 3 4 5 2" xfId="3970"/>
    <cellStyle name="Entrada 2 3 4 6" xfId="3971"/>
    <cellStyle name="Entrada 2 3 4 6 2" xfId="3972"/>
    <cellStyle name="Entrada 2 3 4 7" xfId="3973"/>
    <cellStyle name="Entrada 2 3 4 7 2" xfId="3974"/>
    <cellStyle name="Entrada 2 3 4 8" xfId="3975"/>
    <cellStyle name="Entrada 2 3 4 8 2" xfId="3976"/>
    <cellStyle name="Entrada 2 3 4 9" xfId="3977"/>
    <cellStyle name="Entrada 2 3 4 9 2" xfId="3978"/>
    <cellStyle name="Entrada 2 3 5" xfId="3979"/>
    <cellStyle name="Entrada 2 3 5 10" xfId="3980"/>
    <cellStyle name="Entrada 2 3 5 10 2" xfId="3981"/>
    <cellStyle name="Entrada 2 3 5 11" xfId="3982"/>
    <cellStyle name="Entrada 2 3 5 11 2" xfId="3983"/>
    <cellStyle name="Entrada 2 3 5 12" xfId="3984"/>
    <cellStyle name="Entrada 2 3 5 12 2" xfId="3985"/>
    <cellStyle name="Entrada 2 3 5 13" xfId="3986"/>
    <cellStyle name="Entrada 2 3 5 2" xfId="3987"/>
    <cellStyle name="Entrada 2 3 5 2 10" xfId="3988"/>
    <cellStyle name="Entrada 2 3 5 2 10 2" xfId="3989"/>
    <cellStyle name="Entrada 2 3 5 2 11" xfId="3990"/>
    <cellStyle name="Entrada 2 3 5 2 2" xfId="3991"/>
    <cellStyle name="Entrada 2 3 5 2 2 2" xfId="3992"/>
    <cellStyle name="Entrada 2 3 5 2 3" xfId="3993"/>
    <cellStyle name="Entrada 2 3 5 2 3 2" xfId="3994"/>
    <cellStyle name="Entrada 2 3 5 2 4" xfId="3995"/>
    <cellStyle name="Entrada 2 3 5 2 4 2" xfId="3996"/>
    <cellStyle name="Entrada 2 3 5 2 5" xfId="3997"/>
    <cellStyle name="Entrada 2 3 5 2 5 2" xfId="3998"/>
    <cellStyle name="Entrada 2 3 5 2 6" xfId="3999"/>
    <cellStyle name="Entrada 2 3 5 2 6 2" xfId="4000"/>
    <cellStyle name="Entrada 2 3 5 2 7" xfId="4001"/>
    <cellStyle name="Entrada 2 3 5 2 7 2" xfId="4002"/>
    <cellStyle name="Entrada 2 3 5 2 8" xfId="4003"/>
    <cellStyle name="Entrada 2 3 5 2 8 2" xfId="4004"/>
    <cellStyle name="Entrada 2 3 5 2 9" xfId="4005"/>
    <cellStyle name="Entrada 2 3 5 2 9 2" xfId="4006"/>
    <cellStyle name="Entrada 2 3 5 3" xfId="4007"/>
    <cellStyle name="Entrada 2 3 5 3 10" xfId="4008"/>
    <cellStyle name="Entrada 2 3 5 3 10 2" xfId="4009"/>
    <cellStyle name="Entrada 2 3 5 3 11" xfId="4010"/>
    <cellStyle name="Entrada 2 3 5 3 2" xfId="4011"/>
    <cellStyle name="Entrada 2 3 5 3 2 2" xfId="4012"/>
    <cellStyle name="Entrada 2 3 5 3 3" xfId="4013"/>
    <cellStyle name="Entrada 2 3 5 3 3 2" xfId="4014"/>
    <cellStyle name="Entrada 2 3 5 3 4" xfId="4015"/>
    <cellStyle name="Entrada 2 3 5 3 4 2" xfId="4016"/>
    <cellStyle name="Entrada 2 3 5 3 5" xfId="4017"/>
    <cellStyle name="Entrada 2 3 5 3 5 2" xfId="4018"/>
    <cellStyle name="Entrada 2 3 5 3 6" xfId="4019"/>
    <cellStyle name="Entrada 2 3 5 3 6 2" xfId="4020"/>
    <cellStyle name="Entrada 2 3 5 3 7" xfId="4021"/>
    <cellStyle name="Entrada 2 3 5 3 7 2" xfId="4022"/>
    <cellStyle name="Entrada 2 3 5 3 8" xfId="4023"/>
    <cellStyle name="Entrada 2 3 5 3 8 2" xfId="4024"/>
    <cellStyle name="Entrada 2 3 5 3 9" xfId="4025"/>
    <cellStyle name="Entrada 2 3 5 3 9 2" xfId="4026"/>
    <cellStyle name="Entrada 2 3 5 4" xfId="4027"/>
    <cellStyle name="Entrada 2 3 5 4 2" xfId="4028"/>
    <cellStyle name="Entrada 2 3 5 5" xfId="4029"/>
    <cellStyle name="Entrada 2 3 5 5 2" xfId="4030"/>
    <cellStyle name="Entrada 2 3 5 6" xfId="4031"/>
    <cellStyle name="Entrada 2 3 5 6 2" xfId="4032"/>
    <cellStyle name="Entrada 2 3 5 7" xfId="4033"/>
    <cellStyle name="Entrada 2 3 5 7 2" xfId="4034"/>
    <cellStyle name="Entrada 2 3 5 8" xfId="4035"/>
    <cellStyle name="Entrada 2 3 5 8 2" xfId="4036"/>
    <cellStyle name="Entrada 2 3 5 9" xfId="4037"/>
    <cellStyle name="Entrada 2 3 5 9 2" xfId="4038"/>
    <cellStyle name="Entrada 2 3 6" xfId="4039"/>
    <cellStyle name="Entrada 2 3 6 2" xfId="4040"/>
    <cellStyle name="Entrada 2 3 7" xfId="4041"/>
    <cellStyle name="Entrada 2 3 7 2" xfId="4042"/>
    <cellStyle name="Entrada 2 3 8" xfId="4043"/>
    <cellStyle name="Entrada 2 3 8 2" xfId="4044"/>
    <cellStyle name="Entrada 2 3 9" xfId="4045"/>
    <cellStyle name="Entrada 2 3 9 2" xfId="4046"/>
    <cellStyle name="Entrada 2 4" xfId="4047"/>
    <cellStyle name="Entrada 2 4 10" xfId="4048"/>
    <cellStyle name="Entrada 2 4 10 2" xfId="4049"/>
    <cellStyle name="Entrada 2 4 11" xfId="4050"/>
    <cellStyle name="Entrada 2 4 11 2" xfId="4051"/>
    <cellStyle name="Entrada 2 4 12" xfId="4052"/>
    <cellStyle name="Entrada 2 4 12 2" xfId="4053"/>
    <cellStyle name="Entrada 2 4 13" xfId="4054"/>
    <cellStyle name="Entrada 2 4 13 2" xfId="4055"/>
    <cellStyle name="Entrada 2 4 14" xfId="4056"/>
    <cellStyle name="Entrada 2 4 14 2" xfId="4057"/>
    <cellStyle name="Entrada 2 4 15" xfId="4058"/>
    <cellStyle name="Entrada 2 4 2" xfId="4059"/>
    <cellStyle name="Entrada 2 4 2 10" xfId="4060"/>
    <cellStyle name="Entrada 2 4 2 10 2" xfId="4061"/>
    <cellStyle name="Entrada 2 4 2 11" xfId="4062"/>
    <cellStyle name="Entrada 2 4 2 11 2" xfId="4063"/>
    <cellStyle name="Entrada 2 4 2 12" xfId="4064"/>
    <cellStyle name="Entrada 2 4 2 12 2" xfId="4065"/>
    <cellStyle name="Entrada 2 4 2 13" xfId="4066"/>
    <cellStyle name="Entrada 2 4 2 2" xfId="4067"/>
    <cellStyle name="Entrada 2 4 2 2 10" xfId="4068"/>
    <cellStyle name="Entrada 2 4 2 2 10 2" xfId="4069"/>
    <cellStyle name="Entrada 2 4 2 2 11" xfId="4070"/>
    <cellStyle name="Entrada 2 4 2 2 2" xfId="4071"/>
    <cellStyle name="Entrada 2 4 2 2 2 2" xfId="4072"/>
    <cellStyle name="Entrada 2 4 2 2 3" xfId="4073"/>
    <cellStyle name="Entrada 2 4 2 2 3 2" xfId="4074"/>
    <cellStyle name="Entrada 2 4 2 2 4" xfId="4075"/>
    <cellStyle name="Entrada 2 4 2 2 4 2" xfId="4076"/>
    <cellStyle name="Entrada 2 4 2 2 5" xfId="4077"/>
    <cellStyle name="Entrada 2 4 2 2 5 2" xfId="4078"/>
    <cellStyle name="Entrada 2 4 2 2 6" xfId="4079"/>
    <cellStyle name="Entrada 2 4 2 2 6 2" xfId="4080"/>
    <cellStyle name="Entrada 2 4 2 2 7" xfId="4081"/>
    <cellStyle name="Entrada 2 4 2 2 7 2" xfId="4082"/>
    <cellStyle name="Entrada 2 4 2 2 8" xfId="4083"/>
    <cellStyle name="Entrada 2 4 2 2 8 2" xfId="4084"/>
    <cellStyle name="Entrada 2 4 2 2 9" xfId="4085"/>
    <cellStyle name="Entrada 2 4 2 2 9 2" xfId="4086"/>
    <cellStyle name="Entrada 2 4 2 3" xfId="4087"/>
    <cellStyle name="Entrada 2 4 2 3 10" xfId="4088"/>
    <cellStyle name="Entrada 2 4 2 3 10 2" xfId="4089"/>
    <cellStyle name="Entrada 2 4 2 3 11" xfId="4090"/>
    <cellStyle name="Entrada 2 4 2 3 2" xfId="4091"/>
    <cellStyle name="Entrada 2 4 2 3 2 2" xfId="4092"/>
    <cellStyle name="Entrada 2 4 2 3 3" xfId="4093"/>
    <cellStyle name="Entrada 2 4 2 3 3 2" xfId="4094"/>
    <cellStyle name="Entrada 2 4 2 3 4" xfId="4095"/>
    <cellStyle name="Entrada 2 4 2 3 4 2" xfId="4096"/>
    <cellStyle name="Entrada 2 4 2 3 5" xfId="4097"/>
    <cellStyle name="Entrada 2 4 2 3 5 2" xfId="4098"/>
    <cellStyle name="Entrada 2 4 2 3 6" xfId="4099"/>
    <cellStyle name="Entrada 2 4 2 3 6 2" xfId="4100"/>
    <cellStyle name="Entrada 2 4 2 3 7" xfId="4101"/>
    <cellStyle name="Entrada 2 4 2 3 7 2" xfId="4102"/>
    <cellStyle name="Entrada 2 4 2 3 8" xfId="4103"/>
    <cellStyle name="Entrada 2 4 2 3 8 2" xfId="4104"/>
    <cellStyle name="Entrada 2 4 2 3 9" xfId="4105"/>
    <cellStyle name="Entrada 2 4 2 3 9 2" xfId="4106"/>
    <cellStyle name="Entrada 2 4 2 4" xfId="4107"/>
    <cellStyle name="Entrada 2 4 2 4 2" xfId="4108"/>
    <cellStyle name="Entrada 2 4 2 5" xfId="4109"/>
    <cellStyle name="Entrada 2 4 2 5 2" xfId="4110"/>
    <cellStyle name="Entrada 2 4 2 6" xfId="4111"/>
    <cellStyle name="Entrada 2 4 2 6 2" xfId="4112"/>
    <cellStyle name="Entrada 2 4 2 7" xfId="4113"/>
    <cellStyle name="Entrada 2 4 2 7 2" xfId="4114"/>
    <cellStyle name="Entrada 2 4 2 8" xfId="4115"/>
    <cellStyle name="Entrada 2 4 2 8 2" xfId="4116"/>
    <cellStyle name="Entrada 2 4 2 9" xfId="4117"/>
    <cellStyle name="Entrada 2 4 2 9 2" xfId="4118"/>
    <cellStyle name="Entrada 2 4 3" xfId="4119"/>
    <cellStyle name="Entrada 2 4 3 10" xfId="4120"/>
    <cellStyle name="Entrada 2 4 3 10 2" xfId="4121"/>
    <cellStyle name="Entrada 2 4 3 11" xfId="4122"/>
    <cellStyle name="Entrada 2 4 3 11 2" xfId="4123"/>
    <cellStyle name="Entrada 2 4 3 12" xfId="4124"/>
    <cellStyle name="Entrada 2 4 3 12 2" xfId="4125"/>
    <cellStyle name="Entrada 2 4 3 13" xfId="4126"/>
    <cellStyle name="Entrada 2 4 3 2" xfId="4127"/>
    <cellStyle name="Entrada 2 4 3 2 10" xfId="4128"/>
    <cellStyle name="Entrada 2 4 3 2 10 2" xfId="4129"/>
    <cellStyle name="Entrada 2 4 3 2 11" xfId="4130"/>
    <cellStyle name="Entrada 2 4 3 2 2" xfId="4131"/>
    <cellStyle name="Entrada 2 4 3 2 2 2" xfId="4132"/>
    <cellStyle name="Entrada 2 4 3 2 3" xfId="4133"/>
    <cellStyle name="Entrada 2 4 3 2 3 2" xfId="4134"/>
    <cellStyle name="Entrada 2 4 3 2 4" xfId="4135"/>
    <cellStyle name="Entrada 2 4 3 2 4 2" xfId="4136"/>
    <cellStyle name="Entrada 2 4 3 2 5" xfId="4137"/>
    <cellStyle name="Entrada 2 4 3 2 5 2" xfId="4138"/>
    <cellStyle name="Entrada 2 4 3 2 6" xfId="4139"/>
    <cellStyle name="Entrada 2 4 3 2 6 2" xfId="4140"/>
    <cellStyle name="Entrada 2 4 3 2 7" xfId="4141"/>
    <cellStyle name="Entrada 2 4 3 2 7 2" xfId="4142"/>
    <cellStyle name="Entrada 2 4 3 2 8" xfId="4143"/>
    <cellStyle name="Entrada 2 4 3 2 8 2" xfId="4144"/>
    <cellStyle name="Entrada 2 4 3 2 9" xfId="4145"/>
    <cellStyle name="Entrada 2 4 3 2 9 2" xfId="4146"/>
    <cellStyle name="Entrada 2 4 3 3" xfId="4147"/>
    <cellStyle name="Entrada 2 4 3 3 10" xfId="4148"/>
    <cellStyle name="Entrada 2 4 3 3 10 2" xfId="4149"/>
    <cellStyle name="Entrada 2 4 3 3 11" xfId="4150"/>
    <cellStyle name="Entrada 2 4 3 3 2" xfId="4151"/>
    <cellStyle name="Entrada 2 4 3 3 2 2" xfId="4152"/>
    <cellStyle name="Entrada 2 4 3 3 3" xfId="4153"/>
    <cellStyle name="Entrada 2 4 3 3 3 2" xfId="4154"/>
    <cellStyle name="Entrada 2 4 3 3 4" xfId="4155"/>
    <cellStyle name="Entrada 2 4 3 3 4 2" xfId="4156"/>
    <cellStyle name="Entrada 2 4 3 3 5" xfId="4157"/>
    <cellStyle name="Entrada 2 4 3 3 5 2" xfId="4158"/>
    <cellStyle name="Entrada 2 4 3 3 6" xfId="4159"/>
    <cellStyle name="Entrada 2 4 3 3 6 2" xfId="4160"/>
    <cellStyle name="Entrada 2 4 3 3 7" xfId="4161"/>
    <cellStyle name="Entrada 2 4 3 3 7 2" xfId="4162"/>
    <cellStyle name="Entrada 2 4 3 3 8" xfId="4163"/>
    <cellStyle name="Entrada 2 4 3 3 8 2" xfId="4164"/>
    <cellStyle name="Entrada 2 4 3 3 9" xfId="4165"/>
    <cellStyle name="Entrada 2 4 3 3 9 2" xfId="4166"/>
    <cellStyle name="Entrada 2 4 3 4" xfId="4167"/>
    <cellStyle name="Entrada 2 4 3 4 2" xfId="4168"/>
    <cellStyle name="Entrada 2 4 3 5" xfId="4169"/>
    <cellStyle name="Entrada 2 4 3 5 2" xfId="4170"/>
    <cellStyle name="Entrada 2 4 3 6" xfId="4171"/>
    <cellStyle name="Entrada 2 4 3 6 2" xfId="4172"/>
    <cellStyle name="Entrada 2 4 3 7" xfId="4173"/>
    <cellStyle name="Entrada 2 4 3 7 2" xfId="4174"/>
    <cellStyle name="Entrada 2 4 3 8" xfId="4175"/>
    <cellStyle name="Entrada 2 4 3 8 2" xfId="4176"/>
    <cellStyle name="Entrada 2 4 3 9" xfId="4177"/>
    <cellStyle name="Entrada 2 4 3 9 2" xfId="4178"/>
    <cellStyle name="Entrada 2 4 4" xfId="4179"/>
    <cellStyle name="Entrada 2 4 4 10" xfId="4180"/>
    <cellStyle name="Entrada 2 4 4 10 2" xfId="4181"/>
    <cellStyle name="Entrada 2 4 4 11" xfId="4182"/>
    <cellStyle name="Entrada 2 4 4 2" xfId="4183"/>
    <cellStyle name="Entrada 2 4 4 2 2" xfId="4184"/>
    <cellStyle name="Entrada 2 4 4 3" xfId="4185"/>
    <cellStyle name="Entrada 2 4 4 3 2" xfId="4186"/>
    <cellStyle name="Entrada 2 4 4 4" xfId="4187"/>
    <cellStyle name="Entrada 2 4 4 4 2" xfId="4188"/>
    <cellStyle name="Entrada 2 4 4 5" xfId="4189"/>
    <cellStyle name="Entrada 2 4 4 5 2" xfId="4190"/>
    <cellStyle name="Entrada 2 4 4 6" xfId="4191"/>
    <cellStyle name="Entrada 2 4 4 6 2" xfId="4192"/>
    <cellStyle name="Entrada 2 4 4 7" xfId="4193"/>
    <cellStyle name="Entrada 2 4 4 7 2" xfId="4194"/>
    <cellStyle name="Entrada 2 4 4 8" xfId="4195"/>
    <cellStyle name="Entrada 2 4 4 8 2" xfId="4196"/>
    <cellStyle name="Entrada 2 4 4 9" xfId="4197"/>
    <cellStyle name="Entrada 2 4 4 9 2" xfId="4198"/>
    <cellStyle name="Entrada 2 4 5" xfId="4199"/>
    <cellStyle name="Entrada 2 4 5 10" xfId="4200"/>
    <cellStyle name="Entrada 2 4 5 10 2" xfId="4201"/>
    <cellStyle name="Entrada 2 4 5 11" xfId="4202"/>
    <cellStyle name="Entrada 2 4 5 2" xfId="4203"/>
    <cellStyle name="Entrada 2 4 5 2 2" xfId="4204"/>
    <cellStyle name="Entrada 2 4 5 3" xfId="4205"/>
    <cellStyle name="Entrada 2 4 5 3 2" xfId="4206"/>
    <cellStyle name="Entrada 2 4 5 4" xfId="4207"/>
    <cellStyle name="Entrada 2 4 5 4 2" xfId="4208"/>
    <cellStyle name="Entrada 2 4 5 5" xfId="4209"/>
    <cellStyle name="Entrada 2 4 5 5 2" xfId="4210"/>
    <cellStyle name="Entrada 2 4 5 6" xfId="4211"/>
    <cellStyle name="Entrada 2 4 5 6 2" xfId="4212"/>
    <cellStyle name="Entrada 2 4 5 7" xfId="4213"/>
    <cellStyle name="Entrada 2 4 5 7 2" xfId="4214"/>
    <cellStyle name="Entrada 2 4 5 8" xfId="4215"/>
    <cellStyle name="Entrada 2 4 5 8 2" xfId="4216"/>
    <cellStyle name="Entrada 2 4 5 9" xfId="4217"/>
    <cellStyle name="Entrada 2 4 5 9 2" xfId="4218"/>
    <cellStyle name="Entrada 2 4 6" xfId="4219"/>
    <cellStyle name="Entrada 2 4 6 2" xfId="4220"/>
    <cellStyle name="Entrada 2 4 7" xfId="4221"/>
    <cellStyle name="Entrada 2 4 7 2" xfId="4222"/>
    <cellStyle name="Entrada 2 4 8" xfId="4223"/>
    <cellStyle name="Entrada 2 4 8 2" xfId="4224"/>
    <cellStyle name="Entrada 2 4 9" xfId="4225"/>
    <cellStyle name="Entrada 2 4 9 2" xfId="4226"/>
    <cellStyle name="Entrada 2 5" xfId="4227"/>
    <cellStyle name="Entrada 2 5 10" xfId="4228"/>
    <cellStyle name="Entrada 2 5 10 2" xfId="4229"/>
    <cellStyle name="Entrada 2 5 11" xfId="4230"/>
    <cellStyle name="Entrada 2 5 11 2" xfId="4231"/>
    <cellStyle name="Entrada 2 5 12" xfId="4232"/>
    <cellStyle name="Entrada 2 5 12 2" xfId="4233"/>
    <cellStyle name="Entrada 2 5 13" xfId="4234"/>
    <cellStyle name="Entrada 2 5 13 2" xfId="4235"/>
    <cellStyle name="Entrada 2 5 14" xfId="4236"/>
    <cellStyle name="Entrada 2 5 14 2" xfId="4237"/>
    <cellStyle name="Entrada 2 5 15" xfId="4238"/>
    <cellStyle name="Entrada 2 5 2" xfId="4239"/>
    <cellStyle name="Entrada 2 5 2 10" xfId="4240"/>
    <cellStyle name="Entrada 2 5 2 10 2" xfId="4241"/>
    <cellStyle name="Entrada 2 5 2 11" xfId="4242"/>
    <cellStyle name="Entrada 2 5 2 11 2" xfId="4243"/>
    <cellStyle name="Entrada 2 5 2 12" xfId="4244"/>
    <cellStyle name="Entrada 2 5 2 12 2" xfId="4245"/>
    <cellStyle name="Entrada 2 5 2 13" xfId="4246"/>
    <cellStyle name="Entrada 2 5 2 2" xfId="4247"/>
    <cellStyle name="Entrada 2 5 2 2 10" xfId="4248"/>
    <cellStyle name="Entrada 2 5 2 2 10 2" xfId="4249"/>
    <cellStyle name="Entrada 2 5 2 2 11" xfId="4250"/>
    <cellStyle name="Entrada 2 5 2 2 2" xfId="4251"/>
    <cellStyle name="Entrada 2 5 2 2 2 2" xfId="4252"/>
    <cellStyle name="Entrada 2 5 2 2 3" xfId="4253"/>
    <cellStyle name="Entrada 2 5 2 2 3 2" xfId="4254"/>
    <cellStyle name="Entrada 2 5 2 2 4" xfId="4255"/>
    <cellStyle name="Entrada 2 5 2 2 4 2" xfId="4256"/>
    <cellStyle name="Entrada 2 5 2 2 5" xfId="4257"/>
    <cellStyle name="Entrada 2 5 2 2 5 2" xfId="4258"/>
    <cellStyle name="Entrada 2 5 2 2 6" xfId="4259"/>
    <cellStyle name="Entrada 2 5 2 2 6 2" xfId="4260"/>
    <cellStyle name="Entrada 2 5 2 2 7" xfId="4261"/>
    <cellStyle name="Entrada 2 5 2 2 7 2" xfId="4262"/>
    <cellStyle name="Entrada 2 5 2 2 8" xfId="4263"/>
    <cellStyle name="Entrada 2 5 2 2 8 2" xfId="4264"/>
    <cellStyle name="Entrada 2 5 2 2 9" xfId="4265"/>
    <cellStyle name="Entrada 2 5 2 2 9 2" xfId="4266"/>
    <cellStyle name="Entrada 2 5 2 3" xfId="4267"/>
    <cellStyle name="Entrada 2 5 2 3 10" xfId="4268"/>
    <cellStyle name="Entrada 2 5 2 3 10 2" xfId="4269"/>
    <cellStyle name="Entrada 2 5 2 3 11" xfId="4270"/>
    <cellStyle name="Entrada 2 5 2 3 2" xfId="4271"/>
    <cellStyle name="Entrada 2 5 2 3 2 2" xfId="4272"/>
    <cellStyle name="Entrada 2 5 2 3 3" xfId="4273"/>
    <cellStyle name="Entrada 2 5 2 3 3 2" xfId="4274"/>
    <cellStyle name="Entrada 2 5 2 3 4" xfId="4275"/>
    <cellStyle name="Entrada 2 5 2 3 4 2" xfId="4276"/>
    <cellStyle name="Entrada 2 5 2 3 5" xfId="4277"/>
    <cellStyle name="Entrada 2 5 2 3 5 2" xfId="4278"/>
    <cellStyle name="Entrada 2 5 2 3 6" xfId="4279"/>
    <cellStyle name="Entrada 2 5 2 3 6 2" xfId="4280"/>
    <cellStyle name="Entrada 2 5 2 3 7" xfId="4281"/>
    <cellStyle name="Entrada 2 5 2 3 7 2" xfId="4282"/>
    <cellStyle name="Entrada 2 5 2 3 8" xfId="4283"/>
    <cellStyle name="Entrada 2 5 2 3 8 2" xfId="4284"/>
    <cellStyle name="Entrada 2 5 2 3 9" xfId="4285"/>
    <cellStyle name="Entrada 2 5 2 3 9 2" xfId="4286"/>
    <cellStyle name="Entrada 2 5 2 4" xfId="4287"/>
    <cellStyle name="Entrada 2 5 2 4 2" xfId="4288"/>
    <cellStyle name="Entrada 2 5 2 5" xfId="4289"/>
    <cellStyle name="Entrada 2 5 2 5 2" xfId="4290"/>
    <cellStyle name="Entrada 2 5 2 6" xfId="4291"/>
    <cellStyle name="Entrada 2 5 2 6 2" xfId="4292"/>
    <cellStyle name="Entrada 2 5 2 7" xfId="4293"/>
    <cellStyle name="Entrada 2 5 2 7 2" xfId="4294"/>
    <cellStyle name="Entrada 2 5 2 8" xfId="4295"/>
    <cellStyle name="Entrada 2 5 2 8 2" xfId="4296"/>
    <cellStyle name="Entrada 2 5 2 9" xfId="4297"/>
    <cellStyle name="Entrada 2 5 2 9 2" xfId="4298"/>
    <cellStyle name="Entrada 2 5 3" xfId="4299"/>
    <cellStyle name="Entrada 2 5 3 10" xfId="4300"/>
    <cellStyle name="Entrada 2 5 3 10 2" xfId="4301"/>
    <cellStyle name="Entrada 2 5 3 11" xfId="4302"/>
    <cellStyle name="Entrada 2 5 3 11 2" xfId="4303"/>
    <cellStyle name="Entrada 2 5 3 12" xfId="4304"/>
    <cellStyle name="Entrada 2 5 3 12 2" xfId="4305"/>
    <cellStyle name="Entrada 2 5 3 13" xfId="4306"/>
    <cellStyle name="Entrada 2 5 3 2" xfId="4307"/>
    <cellStyle name="Entrada 2 5 3 2 10" xfId="4308"/>
    <cellStyle name="Entrada 2 5 3 2 10 2" xfId="4309"/>
    <cellStyle name="Entrada 2 5 3 2 11" xfId="4310"/>
    <cellStyle name="Entrada 2 5 3 2 2" xfId="4311"/>
    <cellStyle name="Entrada 2 5 3 2 2 2" xfId="4312"/>
    <cellStyle name="Entrada 2 5 3 2 3" xfId="4313"/>
    <cellStyle name="Entrada 2 5 3 2 3 2" xfId="4314"/>
    <cellStyle name="Entrada 2 5 3 2 4" xfId="4315"/>
    <cellStyle name="Entrada 2 5 3 2 4 2" xfId="4316"/>
    <cellStyle name="Entrada 2 5 3 2 5" xfId="4317"/>
    <cellStyle name="Entrada 2 5 3 2 5 2" xfId="4318"/>
    <cellStyle name="Entrada 2 5 3 2 6" xfId="4319"/>
    <cellStyle name="Entrada 2 5 3 2 6 2" xfId="4320"/>
    <cellStyle name="Entrada 2 5 3 2 7" xfId="4321"/>
    <cellStyle name="Entrada 2 5 3 2 7 2" xfId="4322"/>
    <cellStyle name="Entrada 2 5 3 2 8" xfId="4323"/>
    <cellStyle name="Entrada 2 5 3 2 8 2" xfId="4324"/>
    <cellStyle name="Entrada 2 5 3 2 9" xfId="4325"/>
    <cellStyle name="Entrada 2 5 3 2 9 2" xfId="4326"/>
    <cellStyle name="Entrada 2 5 3 3" xfId="4327"/>
    <cellStyle name="Entrada 2 5 3 3 10" xfId="4328"/>
    <cellStyle name="Entrada 2 5 3 3 10 2" xfId="4329"/>
    <cellStyle name="Entrada 2 5 3 3 11" xfId="4330"/>
    <cellStyle name="Entrada 2 5 3 3 2" xfId="4331"/>
    <cellStyle name="Entrada 2 5 3 3 2 2" xfId="4332"/>
    <cellStyle name="Entrada 2 5 3 3 3" xfId="4333"/>
    <cellStyle name="Entrada 2 5 3 3 3 2" xfId="4334"/>
    <cellStyle name="Entrada 2 5 3 3 4" xfId="4335"/>
    <cellStyle name="Entrada 2 5 3 3 4 2" xfId="4336"/>
    <cellStyle name="Entrada 2 5 3 3 5" xfId="4337"/>
    <cellStyle name="Entrada 2 5 3 3 5 2" xfId="4338"/>
    <cellStyle name="Entrada 2 5 3 3 6" xfId="4339"/>
    <cellStyle name="Entrada 2 5 3 3 6 2" xfId="4340"/>
    <cellStyle name="Entrada 2 5 3 3 7" xfId="4341"/>
    <cellStyle name="Entrada 2 5 3 3 7 2" xfId="4342"/>
    <cellStyle name="Entrada 2 5 3 3 8" xfId="4343"/>
    <cellStyle name="Entrada 2 5 3 3 8 2" xfId="4344"/>
    <cellStyle name="Entrada 2 5 3 3 9" xfId="4345"/>
    <cellStyle name="Entrada 2 5 3 3 9 2" xfId="4346"/>
    <cellStyle name="Entrada 2 5 3 4" xfId="4347"/>
    <cellStyle name="Entrada 2 5 3 4 2" xfId="4348"/>
    <cellStyle name="Entrada 2 5 3 5" xfId="4349"/>
    <cellStyle name="Entrada 2 5 3 5 2" xfId="4350"/>
    <cellStyle name="Entrada 2 5 3 6" xfId="4351"/>
    <cellStyle name="Entrada 2 5 3 6 2" xfId="4352"/>
    <cellStyle name="Entrada 2 5 3 7" xfId="4353"/>
    <cellStyle name="Entrada 2 5 3 7 2" xfId="4354"/>
    <cellStyle name="Entrada 2 5 3 8" xfId="4355"/>
    <cellStyle name="Entrada 2 5 3 8 2" xfId="4356"/>
    <cellStyle name="Entrada 2 5 3 9" xfId="4357"/>
    <cellStyle name="Entrada 2 5 3 9 2" xfId="4358"/>
    <cellStyle name="Entrada 2 5 4" xfId="4359"/>
    <cellStyle name="Entrada 2 5 4 10" xfId="4360"/>
    <cellStyle name="Entrada 2 5 4 10 2" xfId="4361"/>
    <cellStyle name="Entrada 2 5 4 11" xfId="4362"/>
    <cellStyle name="Entrada 2 5 4 2" xfId="4363"/>
    <cellStyle name="Entrada 2 5 4 2 2" xfId="4364"/>
    <cellStyle name="Entrada 2 5 4 3" xfId="4365"/>
    <cellStyle name="Entrada 2 5 4 3 2" xfId="4366"/>
    <cellStyle name="Entrada 2 5 4 4" xfId="4367"/>
    <cellStyle name="Entrada 2 5 4 4 2" xfId="4368"/>
    <cellStyle name="Entrada 2 5 4 5" xfId="4369"/>
    <cellStyle name="Entrada 2 5 4 5 2" xfId="4370"/>
    <cellStyle name="Entrada 2 5 4 6" xfId="4371"/>
    <cellStyle name="Entrada 2 5 4 6 2" xfId="4372"/>
    <cellStyle name="Entrada 2 5 4 7" xfId="4373"/>
    <cellStyle name="Entrada 2 5 4 7 2" xfId="4374"/>
    <cellStyle name="Entrada 2 5 4 8" xfId="4375"/>
    <cellStyle name="Entrada 2 5 4 8 2" xfId="4376"/>
    <cellStyle name="Entrada 2 5 4 9" xfId="4377"/>
    <cellStyle name="Entrada 2 5 4 9 2" xfId="4378"/>
    <cellStyle name="Entrada 2 5 5" xfId="4379"/>
    <cellStyle name="Entrada 2 5 5 10" xfId="4380"/>
    <cellStyle name="Entrada 2 5 5 10 2" xfId="4381"/>
    <cellStyle name="Entrada 2 5 5 11" xfId="4382"/>
    <cellStyle name="Entrada 2 5 5 2" xfId="4383"/>
    <cellStyle name="Entrada 2 5 5 2 2" xfId="4384"/>
    <cellStyle name="Entrada 2 5 5 3" xfId="4385"/>
    <cellStyle name="Entrada 2 5 5 3 2" xfId="4386"/>
    <cellStyle name="Entrada 2 5 5 4" xfId="4387"/>
    <cellStyle name="Entrada 2 5 5 4 2" xfId="4388"/>
    <cellStyle name="Entrada 2 5 5 5" xfId="4389"/>
    <cellStyle name="Entrada 2 5 5 5 2" xfId="4390"/>
    <cellStyle name="Entrada 2 5 5 6" xfId="4391"/>
    <cellStyle name="Entrada 2 5 5 6 2" xfId="4392"/>
    <cellStyle name="Entrada 2 5 5 7" xfId="4393"/>
    <cellStyle name="Entrada 2 5 5 7 2" xfId="4394"/>
    <cellStyle name="Entrada 2 5 5 8" xfId="4395"/>
    <cellStyle name="Entrada 2 5 5 8 2" xfId="4396"/>
    <cellStyle name="Entrada 2 5 5 9" xfId="4397"/>
    <cellStyle name="Entrada 2 5 5 9 2" xfId="4398"/>
    <cellStyle name="Entrada 2 5 6" xfId="4399"/>
    <cellStyle name="Entrada 2 5 6 2" xfId="4400"/>
    <cellStyle name="Entrada 2 5 7" xfId="4401"/>
    <cellStyle name="Entrada 2 5 7 2" xfId="4402"/>
    <cellStyle name="Entrada 2 5 8" xfId="4403"/>
    <cellStyle name="Entrada 2 5 8 2" xfId="4404"/>
    <cellStyle name="Entrada 2 5 9" xfId="4405"/>
    <cellStyle name="Entrada 2 5 9 2" xfId="4406"/>
    <cellStyle name="Entrada 2 6" xfId="4407"/>
    <cellStyle name="Entrada 2 6 10" xfId="4408"/>
    <cellStyle name="Entrada 2 6 10 2" xfId="4409"/>
    <cellStyle name="Entrada 2 6 11" xfId="4410"/>
    <cellStyle name="Entrada 2 6 11 2" xfId="4411"/>
    <cellStyle name="Entrada 2 6 12" xfId="4412"/>
    <cellStyle name="Entrada 2 6 12 2" xfId="4413"/>
    <cellStyle name="Entrada 2 6 13" xfId="4414"/>
    <cellStyle name="Entrada 2 6 13 2" xfId="4415"/>
    <cellStyle name="Entrada 2 6 14" xfId="4416"/>
    <cellStyle name="Entrada 2 6 14 2" xfId="4417"/>
    <cellStyle name="Entrada 2 6 15" xfId="4418"/>
    <cellStyle name="Entrada 2 6 2" xfId="4419"/>
    <cellStyle name="Entrada 2 6 2 10" xfId="4420"/>
    <cellStyle name="Entrada 2 6 2 10 2" xfId="4421"/>
    <cellStyle name="Entrada 2 6 2 11" xfId="4422"/>
    <cellStyle name="Entrada 2 6 2 11 2" xfId="4423"/>
    <cellStyle name="Entrada 2 6 2 12" xfId="4424"/>
    <cellStyle name="Entrada 2 6 2 12 2" xfId="4425"/>
    <cellStyle name="Entrada 2 6 2 13" xfId="4426"/>
    <cellStyle name="Entrada 2 6 2 2" xfId="4427"/>
    <cellStyle name="Entrada 2 6 2 2 10" xfId="4428"/>
    <cellStyle name="Entrada 2 6 2 2 10 2" xfId="4429"/>
    <cellStyle name="Entrada 2 6 2 2 11" xfId="4430"/>
    <cellStyle name="Entrada 2 6 2 2 2" xfId="4431"/>
    <cellStyle name="Entrada 2 6 2 2 2 2" xfId="4432"/>
    <cellStyle name="Entrada 2 6 2 2 3" xfId="4433"/>
    <cellStyle name="Entrada 2 6 2 2 3 2" xfId="4434"/>
    <cellStyle name="Entrada 2 6 2 2 4" xfId="4435"/>
    <cellStyle name="Entrada 2 6 2 2 4 2" xfId="4436"/>
    <cellStyle name="Entrada 2 6 2 2 5" xfId="4437"/>
    <cellStyle name="Entrada 2 6 2 2 5 2" xfId="4438"/>
    <cellStyle name="Entrada 2 6 2 2 6" xfId="4439"/>
    <cellStyle name="Entrada 2 6 2 2 6 2" xfId="4440"/>
    <cellStyle name="Entrada 2 6 2 2 7" xfId="4441"/>
    <cellStyle name="Entrada 2 6 2 2 7 2" xfId="4442"/>
    <cellStyle name="Entrada 2 6 2 2 8" xfId="4443"/>
    <cellStyle name="Entrada 2 6 2 2 8 2" xfId="4444"/>
    <cellStyle name="Entrada 2 6 2 2 9" xfId="4445"/>
    <cellStyle name="Entrada 2 6 2 2 9 2" xfId="4446"/>
    <cellStyle name="Entrada 2 6 2 3" xfId="4447"/>
    <cellStyle name="Entrada 2 6 2 3 10" xfId="4448"/>
    <cellStyle name="Entrada 2 6 2 3 10 2" xfId="4449"/>
    <cellStyle name="Entrada 2 6 2 3 11" xfId="4450"/>
    <cellStyle name="Entrada 2 6 2 3 2" xfId="4451"/>
    <cellStyle name="Entrada 2 6 2 3 2 2" xfId="4452"/>
    <cellStyle name="Entrada 2 6 2 3 3" xfId="4453"/>
    <cellStyle name="Entrada 2 6 2 3 3 2" xfId="4454"/>
    <cellStyle name="Entrada 2 6 2 3 4" xfId="4455"/>
    <cellStyle name="Entrada 2 6 2 3 4 2" xfId="4456"/>
    <cellStyle name="Entrada 2 6 2 3 5" xfId="4457"/>
    <cellStyle name="Entrada 2 6 2 3 5 2" xfId="4458"/>
    <cellStyle name="Entrada 2 6 2 3 6" xfId="4459"/>
    <cellStyle name="Entrada 2 6 2 3 6 2" xfId="4460"/>
    <cellStyle name="Entrada 2 6 2 3 7" xfId="4461"/>
    <cellStyle name="Entrada 2 6 2 3 7 2" xfId="4462"/>
    <cellStyle name="Entrada 2 6 2 3 8" xfId="4463"/>
    <cellStyle name="Entrada 2 6 2 3 8 2" xfId="4464"/>
    <cellStyle name="Entrada 2 6 2 3 9" xfId="4465"/>
    <cellStyle name="Entrada 2 6 2 3 9 2" xfId="4466"/>
    <cellStyle name="Entrada 2 6 2 4" xfId="4467"/>
    <cellStyle name="Entrada 2 6 2 4 2" xfId="4468"/>
    <cellStyle name="Entrada 2 6 2 5" xfId="4469"/>
    <cellStyle name="Entrada 2 6 2 5 2" xfId="4470"/>
    <cellStyle name="Entrada 2 6 2 6" xfId="4471"/>
    <cellStyle name="Entrada 2 6 2 6 2" xfId="4472"/>
    <cellStyle name="Entrada 2 6 2 7" xfId="4473"/>
    <cellStyle name="Entrada 2 6 2 7 2" xfId="4474"/>
    <cellStyle name="Entrada 2 6 2 8" xfId="4475"/>
    <cellStyle name="Entrada 2 6 2 8 2" xfId="4476"/>
    <cellStyle name="Entrada 2 6 2 9" xfId="4477"/>
    <cellStyle name="Entrada 2 6 2 9 2" xfId="4478"/>
    <cellStyle name="Entrada 2 6 3" xfId="4479"/>
    <cellStyle name="Entrada 2 6 3 10" xfId="4480"/>
    <cellStyle name="Entrada 2 6 3 10 2" xfId="4481"/>
    <cellStyle name="Entrada 2 6 3 11" xfId="4482"/>
    <cellStyle name="Entrada 2 6 3 11 2" xfId="4483"/>
    <cellStyle name="Entrada 2 6 3 12" xfId="4484"/>
    <cellStyle name="Entrada 2 6 3 12 2" xfId="4485"/>
    <cellStyle name="Entrada 2 6 3 13" xfId="4486"/>
    <cellStyle name="Entrada 2 6 3 2" xfId="4487"/>
    <cellStyle name="Entrada 2 6 3 2 10" xfId="4488"/>
    <cellStyle name="Entrada 2 6 3 2 10 2" xfId="4489"/>
    <cellStyle name="Entrada 2 6 3 2 11" xfId="4490"/>
    <cellStyle name="Entrada 2 6 3 2 2" xfId="4491"/>
    <cellStyle name="Entrada 2 6 3 2 2 2" xfId="4492"/>
    <cellStyle name="Entrada 2 6 3 2 3" xfId="4493"/>
    <cellStyle name="Entrada 2 6 3 2 3 2" xfId="4494"/>
    <cellStyle name="Entrada 2 6 3 2 4" xfId="4495"/>
    <cellStyle name="Entrada 2 6 3 2 4 2" xfId="4496"/>
    <cellStyle name="Entrada 2 6 3 2 5" xfId="4497"/>
    <cellStyle name="Entrada 2 6 3 2 5 2" xfId="4498"/>
    <cellStyle name="Entrada 2 6 3 2 6" xfId="4499"/>
    <cellStyle name="Entrada 2 6 3 2 6 2" xfId="4500"/>
    <cellStyle name="Entrada 2 6 3 2 7" xfId="4501"/>
    <cellStyle name="Entrada 2 6 3 2 7 2" xfId="4502"/>
    <cellStyle name="Entrada 2 6 3 2 8" xfId="4503"/>
    <cellStyle name="Entrada 2 6 3 2 8 2" xfId="4504"/>
    <cellStyle name="Entrada 2 6 3 2 9" xfId="4505"/>
    <cellStyle name="Entrada 2 6 3 2 9 2" xfId="4506"/>
    <cellStyle name="Entrada 2 6 3 3" xfId="4507"/>
    <cellStyle name="Entrada 2 6 3 3 10" xfId="4508"/>
    <cellStyle name="Entrada 2 6 3 3 10 2" xfId="4509"/>
    <cellStyle name="Entrada 2 6 3 3 11" xfId="4510"/>
    <cellStyle name="Entrada 2 6 3 3 2" xfId="4511"/>
    <cellStyle name="Entrada 2 6 3 3 2 2" xfId="4512"/>
    <cellStyle name="Entrada 2 6 3 3 3" xfId="4513"/>
    <cellStyle name="Entrada 2 6 3 3 3 2" xfId="4514"/>
    <cellStyle name="Entrada 2 6 3 3 4" xfId="4515"/>
    <cellStyle name="Entrada 2 6 3 3 4 2" xfId="4516"/>
    <cellStyle name="Entrada 2 6 3 3 5" xfId="4517"/>
    <cellStyle name="Entrada 2 6 3 3 5 2" xfId="4518"/>
    <cellStyle name="Entrada 2 6 3 3 6" xfId="4519"/>
    <cellStyle name="Entrada 2 6 3 3 6 2" xfId="4520"/>
    <cellStyle name="Entrada 2 6 3 3 7" xfId="4521"/>
    <cellStyle name="Entrada 2 6 3 3 7 2" xfId="4522"/>
    <cellStyle name="Entrada 2 6 3 3 8" xfId="4523"/>
    <cellStyle name="Entrada 2 6 3 3 8 2" xfId="4524"/>
    <cellStyle name="Entrada 2 6 3 3 9" xfId="4525"/>
    <cellStyle name="Entrada 2 6 3 3 9 2" xfId="4526"/>
    <cellStyle name="Entrada 2 6 3 4" xfId="4527"/>
    <cellStyle name="Entrada 2 6 3 4 2" xfId="4528"/>
    <cellStyle name="Entrada 2 6 3 5" xfId="4529"/>
    <cellStyle name="Entrada 2 6 3 5 2" xfId="4530"/>
    <cellStyle name="Entrada 2 6 3 6" xfId="4531"/>
    <cellStyle name="Entrada 2 6 3 6 2" xfId="4532"/>
    <cellStyle name="Entrada 2 6 3 7" xfId="4533"/>
    <cellStyle name="Entrada 2 6 3 7 2" xfId="4534"/>
    <cellStyle name="Entrada 2 6 3 8" xfId="4535"/>
    <cellStyle name="Entrada 2 6 3 8 2" xfId="4536"/>
    <cellStyle name="Entrada 2 6 3 9" xfId="4537"/>
    <cellStyle name="Entrada 2 6 3 9 2" xfId="4538"/>
    <cellStyle name="Entrada 2 6 4" xfId="4539"/>
    <cellStyle name="Entrada 2 6 4 10" xfId="4540"/>
    <cellStyle name="Entrada 2 6 4 10 2" xfId="4541"/>
    <cellStyle name="Entrada 2 6 4 11" xfId="4542"/>
    <cellStyle name="Entrada 2 6 4 2" xfId="4543"/>
    <cellStyle name="Entrada 2 6 4 2 2" xfId="4544"/>
    <cellStyle name="Entrada 2 6 4 3" xfId="4545"/>
    <cellStyle name="Entrada 2 6 4 3 2" xfId="4546"/>
    <cellStyle name="Entrada 2 6 4 4" xfId="4547"/>
    <cellStyle name="Entrada 2 6 4 4 2" xfId="4548"/>
    <cellStyle name="Entrada 2 6 4 5" xfId="4549"/>
    <cellStyle name="Entrada 2 6 4 5 2" xfId="4550"/>
    <cellStyle name="Entrada 2 6 4 6" xfId="4551"/>
    <cellStyle name="Entrada 2 6 4 6 2" xfId="4552"/>
    <cellStyle name="Entrada 2 6 4 7" xfId="4553"/>
    <cellStyle name="Entrada 2 6 4 7 2" xfId="4554"/>
    <cellStyle name="Entrada 2 6 4 8" xfId="4555"/>
    <cellStyle name="Entrada 2 6 4 8 2" xfId="4556"/>
    <cellStyle name="Entrada 2 6 4 9" xfId="4557"/>
    <cellStyle name="Entrada 2 6 4 9 2" xfId="4558"/>
    <cellStyle name="Entrada 2 6 5" xfId="4559"/>
    <cellStyle name="Entrada 2 6 5 10" xfId="4560"/>
    <cellStyle name="Entrada 2 6 5 10 2" xfId="4561"/>
    <cellStyle name="Entrada 2 6 5 11" xfId="4562"/>
    <cellStyle name="Entrada 2 6 5 2" xfId="4563"/>
    <cellStyle name="Entrada 2 6 5 2 2" xfId="4564"/>
    <cellStyle name="Entrada 2 6 5 3" xfId="4565"/>
    <cellStyle name="Entrada 2 6 5 3 2" xfId="4566"/>
    <cellStyle name="Entrada 2 6 5 4" xfId="4567"/>
    <cellStyle name="Entrada 2 6 5 4 2" xfId="4568"/>
    <cellStyle name="Entrada 2 6 5 5" xfId="4569"/>
    <cellStyle name="Entrada 2 6 5 5 2" xfId="4570"/>
    <cellStyle name="Entrada 2 6 5 6" xfId="4571"/>
    <cellStyle name="Entrada 2 6 5 6 2" xfId="4572"/>
    <cellStyle name="Entrada 2 6 5 7" xfId="4573"/>
    <cellStyle name="Entrada 2 6 5 7 2" xfId="4574"/>
    <cellStyle name="Entrada 2 6 5 8" xfId="4575"/>
    <cellStyle name="Entrada 2 6 5 8 2" xfId="4576"/>
    <cellStyle name="Entrada 2 6 5 9" xfId="4577"/>
    <cellStyle name="Entrada 2 6 5 9 2" xfId="4578"/>
    <cellStyle name="Entrada 2 6 6" xfId="4579"/>
    <cellStyle name="Entrada 2 6 6 2" xfId="4580"/>
    <cellStyle name="Entrada 2 6 7" xfId="4581"/>
    <cellStyle name="Entrada 2 6 7 2" xfId="4582"/>
    <cellStyle name="Entrada 2 6 8" xfId="4583"/>
    <cellStyle name="Entrada 2 6 8 2" xfId="4584"/>
    <cellStyle name="Entrada 2 6 9" xfId="4585"/>
    <cellStyle name="Entrada 2 6 9 2" xfId="4586"/>
    <cellStyle name="Entrada 2 7" xfId="4587"/>
    <cellStyle name="Entrada 2 7 10" xfId="4588"/>
    <cellStyle name="Entrada 2 7 10 2" xfId="4589"/>
    <cellStyle name="Entrada 2 7 11" xfId="4590"/>
    <cellStyle name="Entrada 2 7 11 2" xfId="4591"/>
    <cellStyle name="Entrada 2 7 12" xfId="4592"/>
    <cellStyle name="Entrada 2 7 12 2" xfId="4593"/>
    <cellStyle name="Entrada 2 7 13" xfId="4594"/>
    <cellStyle name="Entrada 2 7 2" xfId="4595"/>
    <cellStyle name="Entrada 2 7 2 10" xfId="4596"/>
    <cellStyle name="Entrada 2 7 2 10 2" xfId="4597"/>
    <cellStyle name="Entrada 2 7 2 11" xfId="4598"/>
    <cellStyle name="Entrada 2 7 2 2" xfId="4599"/>
    <cellStyle name="Entrada 2 7 2 2 2" xfId="4600"/>
    <cellStyle name="Entrada 2 7 2 3" xfId="4601"/>
    <cellStyle name="Entrada 2 7 2 3 2" xfId="4602"/>
    <cellStyle name="Entrada 2 7 2 4" xfId="4603"/>
    <cellStyle name="Entrada 2 7 2 4 2" xfId="4604"/>
    <cellStyle name="Entrada 2 7 2 5" xfId="4605"/>
    <cellStyle name="Entrada 2 7 2 5 2" xfId="4606"/>
    <cellStyle name="Entrada 2 7 2 6" xfId="4607"/>
    <cellStyle name="Entrada 2 7 2 6 2" xfId="4608"/>
    <cellStyle name="Entrada 2 7 2 7" xfId="4609"/>
    <cellStyle name="Entrada 2 7 2 7 2" xfId="4610"/>
    <cellStyle name="Entrada 2 7 2 8" xfId="4611"/>
    <cellStyle name="Entrada 2 7 2 8 2" xfId="4612"/>
    <cellStyle name="Entrada 2 7 2 9" xfId="4613"/>
    <cellStyle name="Entrada 2 7 2 9 2" xfId="4614"/>
    <cellStyle name="Entrada 2 7 3" xfId="4615"/>
    <cellStyle name="Entrada 2 7 3 10" xfId="4616"/>
    <cellStyle name="Entrada 2 7 3 10 2" xfId="4617"/>
    <cellStyle name="Entrada 2 7 3 11" xfId="4618"/>
    <cellStyle name="Entrada 2 7 3 2" xfId="4619"/>
    <cellStyle name="Entrada 2 7 3 2 2" xfId="4620"/>
    <cellStyle name="Entrada 2 7 3 3" xfId="4621"/>
    <cellStyle name="Entrada 2 7 3 3 2" xfId="4622"/>
    <cellStyle name="Entrada 2 7 3 4" xfId="4623"/>
    <cellStyle name="Entrada 2 7 3 4 2" xfId="4624"/>
    <cellStyle name="Entrada 2 7 3 5" xfId="4625"/>
    <cellStyle name="Entrada 2 7 3 5 2" xfId="4626"/>
    <cellStyle name="Entrada 2 7 3 6" xfId="4627"/>
    <cellStyle name="Entrada 2 7 3 6 2" xfId="4628"/>
    <cellStyle name="Entrada 2 7 3 7" xfId="4629"/>
    <cellStyle name="Entrada 2 7 3 7 2" xfId="4630"/>
    <cellStyle name="Entrada 2 7 3 8" xfId="4631"/>
    <cellStyle name="Entrada 2 7 3 8 2" xfId="4632"/>
    <cellStyle name="Entrada 2 7 3 9" xfId="4633"/>
    <cellStyle name="Entrada 2 7 3 9 2" xfId="4634"/>
    <cellStyle name="Entrada 2 7 4" xfId="4635"/>
    <cellStyle name="Entrada 2 7 4 2" xfId="4636"/>
    <cellStyle name="Entrada 2 7 5" xfId="4637"/>
    <cellStyle name="Entrada 2 7 5 2" xfId="4638"/>
    <cellStyle name="Entrada 2 7 6" xfId="4639"/>
    <cellStyle name="Entrada 2 7 6 2" xfId="4640"/>
    <cellStyle name="Entrada 2 7 7" xfId="4641"/>
    <cellStyle name="Entrada 2 7 7 2" xfId="4642"/>
    <cellStyle name="Entrada 2 7 8" xfId="4643"/>
    <cellStyle name="Entrada 2 7 8 2" xfId="4644"/>
    <cellStyle name="Entrada 2 7 9" xfId="4645"/>
    <cellStyle name="Entrada 2 7 9 2" xfId="4646"/>
    <cellStyle name="Entrada 2 8" xfId="4647"/>
    <cellStyle name="Entrada 2 8 10" xfId="4648"/>
    <cellStyle name="Entrada 2 8 10 2" xfId="4649"/>
    <cellStyle name="Entrada 2 8 11" xfId="4650"/>
    <cellStyle name="Entrada 2 8 11 2" xfId="4651"/>
    <cellStyle name="Entrada 2 8 12" xfId="4652"/>
    <cellStyle name="Entrada 2 8 12 2" xfId="4653"/>
    <cellStyle name="Entrada 2 8 13" xfId="4654"/>
    <cellStyle name="Entrada 2 8 2" xfId="4655"/>
    <cellStyle name="Entrada 2 8 2 10" xfId="4656"/>
    <cellStyle name="Entrada 2 8 2 10 2" xfId="4657"/>
    <cellStyle name="Entrada 2 8 2 11" xfId="4658"/>
    <cellStyle name="Entrada 2 8 2 2" xfId="4659"/>
    <cellStyle name="Entrada 2 8 2 2 2" xfId="4660"/>
    <cellStyle name="Entrada 2 8 2 3" xfId="4661"/>
    <cellStyle name="Entrada 2 8 2 3 2" xfId="4662"/>
    <cellStyle name="Entrada 2 8 2 4" xfId="4663"/>
    <cellStyle name="Entrada 2 8 2 4 2" xfId="4664"/>
    <cellStyle name="Entrada 2 8 2 5" xfId="4665"/>
    <cellStyle name="Entrada 2 8 2 5 2" xfId="4666"/>
    <cellStyle name="Entrada 2 8 2 6" xfId="4667"/>
    <cellStyle name="Entrada 2 8 2 6 2" xfId="4668"/>
    <cellStyle name="Entrada 2 8 2 7" xfId="4669"/>
    <cellStyle name="Entrada 2 8 2 7 2" xfId="4670"/>
    <cellStyle name="Entrada 2 8 2 8" xfId="4671"/>
    <cellStyle name="Entrada 2 8 2 8 2" xfId="4672"/>
    <cellStyle name="Entrada 2 8 2 9" xfId="4673"/>
    <cellStyle name="Entrada 2 8 2 9 2" xfId="4674"/>
    <cellStyle name="Entrada 2 8 3" xfId="4675"/>
    <cellStyle name="Entrada 2 8 3 10" xfId="4676"/>
    <cellStyle name="Entrada 2 8 3 10 2" xfId="4677"/>
    <cellStyle name="Entrada 2 8 3 11" xfId="4678"/>
    <cellStyle name="Entrada 2 8 3 2" xfId="4679"/>
    <cellStyle name="Entrada 2 8 3 2 2" xfId="4680"/>
    <cellStyle name="Entrada 2 8 3 3" xfId="4681"/>
    <cellStyle name="Entrada 2 8 3 3 2" xfId="4682"/>
    <cellStyle name="Entrada 2 8 3 4" xfId="4683"/>
    <cellStyle name="Entrada 2 8 3 4 2" xfId="4684"/>
    <cellStyle name="Entrada 2 8 3 5" xfId="4685"/>
    <cellStyle name="Entrada 2 8 3 5 2" xfId="4686"/>
    <cellStyle name="Entrada 2 8 3 6" xfId="4687"/>
    <cellStyle name="Entrada 2 8 3 6 2" xfId="4688"/>
    <cellStyle name="Entrada 2 8 3 7" xfId="4689"/>
    <cellStyle name="Entrada 2 8 3 7 2" xfId="4690"/>
    <cellStyle name="Entrada 2 8 3 8" xfId="4691"/>
    <cellStyle name="Entrada 2 8 3 8 2" xfId="4692"/>
    <cellStyle name="Entrada 2 8 3 9" xfId="4693"/>
    <cellStyle name="Entrada 2 8 3 9 2" xfId="4694"/>
    <cellStyle name="Entrada 2 8 4" xfId="4695"/>
    <cellStyle name="Entrada 2 8 4 2" xfId="4696"/>
    <cellStyle name="Entrada 2 8 5" xfId="4697"/>
    <cellStyle name="Entrada 2 8 5 2" xfId="4698"/>
    <cellStyle name="Entrada 2 8 6" xfId="4699"/>
    <cellStyle name="Entrada 2 8 6 2" xfId="4700"/>
    <cellStyle name="Entrada 2 8 7" xfId="4701"/>
    <cellStyle name="Entrada 2 8 7 2" xfId="4702"/>
    <cellStyle name="Entrada 2 8 8" xfId="4703"/>
    <cellStyle name="Entrada 2 8 8 2" xfId="4704"/>
    <cellStyle name="Entrada 2 8 9" xfId="4705"/>
    <cellStyle name="Entrada 2 8 9 2" xfId="4706"/>
    <cellStyle name="Entrada 2 9" xfId="4707"/>
    <cellStyle name="Entrada 2 9 2" xfId="4708"/>
    <cellStyle name="Entrada 3" xfId="4709"/>
    <cellStyle name="Entrada 3 10" xfId="4710"/>
    <cellStyle name="Entrada 3 10 2" xfId="4711"/>
    <cellStyle name="Entrada 3 11" xfId="4712"/>
    <cellStyle name="Entrada 3 11 2" xfId="4713"/>
    <cellStyle name="Entrada 3 12" xfId="4714"/>
    <cellStyle name="Entrada 3 12 2" xfId="4715"/>
    <cellStyle name="Entrada 3 13" xfId="4716"/>
    <cellStyle name="Entrada 3 13 2" xfId="4717"/>
    <cellStyle name="Entrada 3 14" xfId="4718"/>
    <cellStyle name="Entrada 3 14 2" xfId="4719"/>
    <cellStyle name="Entrada 3 15" xfId="4720"/>
    <cellStyle name="Entrada 3 16" xfId="4721"/>
    <cellStyle name="Entrada 3 17" xfId="4722"/>
    <cellStyle name="Entrada 3 2" xfId="4723"/>
    <cellStyle name="Entrada 3 2 10" xfId="4724"/>
    <cellStyle name="Entrada 3 2 10 2" xfId="4725"/>
    <cellStyle name="Entrada 3 2 11" xfId="4726"/>
    <cellStyle name="Entrada 3 2 11 2" xfId="4727"/>
    <cellStyle name="Entrada 3 2 12" xfId="4728"/>
    <cellStyle name="Entrada 3 2 12 2" xfId="4729"/>
    <cellStyle name="Entrada 3 2 13" xfId="4730"/>
    <cellStyle name="Entrada 3 2 13 2" xfId="4731"/>
    <cellStyle name="Entrada 3 2 14" xfId="4732"/>
    <cellStyle name="Entrada 3 2 14 2" xfId="4733"/>
    <cellStyle name="Entrada 3 2 15" xfId="4734"/>
    <cellStyle name="Entrada 3 2 2" xfId="4735"/>
    <cellStyle name="Entrada 3 2 2 10" xfId="4736"/>
    <cellStyle name="Entrada 3 2 2 10 2" xfId="4737"/>
    <cellStyle name="Entrada 3 2 2 11" xfId="4738"/>
    <cellStyle name="Entrada 3 2 2 11 2" xfId="4739"/>
    <cellStyle name="Entrada 3 2 2 12" xfId="4740"/>
    <cellStyle name="Entrada 3 2 2 12 2" xfId="4741"/>
    <cellStyle name="Entrada 3 2 2 13" xfId="4742"/>
    <cellStyle name="Entrada 3 2 2 2" xfId="4743"/>
    <cellStyle name="Entrada 3 2 2 2 10" xfId="4744"/>
    <cellStyle name="Entrada 3 2 2 2 10 2" xfId="4745"/>
    <cellStyle name="Entrada 3 2 2 2 11" xfId="4746"/>
    <cellStyle name="Entrada 3 2 2 2 2" xfId="4747"/>
    <cellStyle name="Entrada 3 2 2 2 2 2" xfId="4748"/>
    <cellStyle name="Entrada 3 2 2 2 3" xfId="4749"/>
    <cellStyle name="Entrada 3 2 2 2 3 2" xfId="4750"/>
    <cellStyle name="Entrada 3 2 2 2 4" xfId="4751"/>
    <cellStyle name="Entrada 3 2 2 2 4 2" xfId="4752"/>
    <cellStyle name="Entrada 3 2 2 2 5" xfId="4753"/>
    <cellStyle name="Entrada 3 2 2 2 5 2" xfId="4754"/>
    <cellStyle name="Entrada 3 2 2 2 6" xfId="4755"/>
    <cellStyle name="Entrada 3 2 2 2 6 2" xfId="4756"/>
    <cellStyle name="Entrada 3 2 2 2 7" xfId="4757"/>
    <cellStyle name="Entrada 3 2 2 2 7 2" xfId="4758"/>
    <cellStyle name="Entrada 3 2 2 2 8" xfId="4759"/>
    <cellStyle name="Entrada 3 2 2 2 8 2" xfId="4760"/>
    <cellStyle name="Entrada 3 2 2 2 9" xfId="4761"/>
    <cellStyle name="Entrada 3 2 2 2 9 2" xfId="4762"/>
    <cellStyle name="Entrada 3 2 2 3" xfId="4763"/>
    <cellStyle name="Entrada 3 2 2 3 10" xfId="4764"/>
    <cellStyle name="Entrada 3 2 2 3 10 2" xfId="4765"/>
    <cellStyle name="Entrada 3 2 2 3 11" xfId="4766"/>
    <cellStyle name="Entrada 3 2 2 3 2" xfId="4767"/>
    <cellStyle name="Entrada 3 2 2 3 2 2" xfId="4768"/>
    <cellStyle name="Entrada 3 2 2 3 3" xfId="4769"/>
    <cellStyle name="Entrada 3 2 2 3 3 2" xfId="4770"/>
    <cellStyle name="Entrada 3 2 2 3 4" xfId="4771"/>
    <cellStyle name="Entrada 3 2 2 3 4 2" xfId="4772"/>
    <cellStyle name="Entrada 3 2 2 3 5" xfId="4773"/>
    <cellStyle name="Entrada 3 2 2 3 5 2" xfId="4774"/>
    <cellStyle name="Entrada 3 2 2 3 6" xfId="4775"/>
    <cellStyle name="Entrada 3 2 2 3 6 2" xfId="4776"/>
    <cellStyle name="Entrada 3 2 2 3 7" xfId="4777"/>
    <cellStyle name="Entrada 3 2 2 3 7 2" xfId="4778"/>
    <cellStyle name="Entrada 3 2 2 3 8" xfId="4779"/>
    <cellStyle name="Entrada 3 2 2 3 8 2" xfId="4780"/>
    <cellStyle name="Entrada 3 2 2 3 9" xfId="4781"/>
    <cellStyle name="Entrada 3 2 2 3 9 2" xfId="4782"/>
    <cellStyle name="Entrada 3 2 2 4" xfId="4783"/>
    <cellStyle name="Entrada 3 2 2 4 2" xfId="4784"/>
    <cellStyle name="Entrada 3 2 2 5" xfId="4785"/>
    <cellStyle name="Entrada 3 2 2 5 2" xfId="4786"/>
    <cellStyle name="Entrada 3 2 2 6" xfId="4787"/>
    <cellStyle name="Entrada 3 2 2 6 2" xfId="4788"/>
    <cellStyle name="Entrada 3 2 2 7" xfId="4789"/>
    <cellStyle name="Entrada 3 2 2 7 2" xfId="4790"/>
    <cellStyle name="Entrada 3 2 2 8" xfId="4791"/>
    <cellStyle name="Entrada 3 2 2 8 2" xfId="4792"/>
    <cellStyle name="Entrada 3 2 2 9" xfId="4793"/>
    <cellStyle name="Entrada 3 2 2 9 2" xfId="4794"/>
    <cellStyle name="Entrada 3 2 3" xfId="4795"/>
    <cellStyle name="Entrada 3 2 3 10" xfId="4796"/>
    <cellStyle name="Entrada 3 2 3 10 2" xfId="4797"/>
    <cellStyle name="Entrada 3 2 3 11" xfId="4798"/>
    <cellStyle name="Entrada 3 2 3 11 2" xfId="4799"/>
    <cellStyle name="Entrada 3 2 3 12" xfId="4800"/>
    <cellStyle name="Entrada 3 2 3 12 2" xfId="4801"/>
    <cellStyle name="Entrada 3 2 3 13" xfId="4802"/>
    <cellStyle name="Entrada 3 2 3 2" xfId="4803"/>
    <cellStyle name="Entrada 3 2 3 2 10" xfId="4804"/>
    <cellStyle name="Entrada 3 2 3 2 10 2" xfId="4805"/>
    <cellStyle name="Entrada 3 2 3 2 11" xfId="4806"/>
    <cellStyle name="Entrada 3 2 3 2 2" xfId="4807"/>
    <cellStyle name="Entrada 3 2 3 2 2 2" xfId="4808"/>
    <cellStyle name="Entrada 3 2 3 2 3" xfId="4809"/>
    <cellStyle name="Entrada 3 2 3 2 3 2" xfId="4810"/>
    <cellStyle name="Entrada 3 2 3 2 4" xfId="4811"/>
    <cellStyle name="Entrada 3 2 3 2 4 2" xfId="4812"/>
    <cellStyle name="Entrada 3 2 3 2 5" xfId="4813"/>
    <cellStyle name="Entrada 3 2 3 2 5 2" xfId="4814"/>
    <cellStyle name="Entrada 3 2 3 2 6" xfId="4815"/>
    <cellStyle name="Entrada 3 2 3 2 6 2" xfId="4816"/>
    <cellStyle name="Entrada 3 2 3 2 7" xfId="4817"/>
    <cellStyle name="Entrada 3 2 3 2 7 2" xfId="4818"/>
    <cellStyle name="Entrada 3 2 3 2 8" xfId="4819"/>
    <cellStyle name="Entrada 3 2 3 2 8 2" xfId="4820"/>
    <cellStyle name="Entrada 3 2 3 2 9" xfId="4821"/>
    <cellStyle name="Entrada 3 2 3 2 9 2" xfId="4822"/>
    <cellStyle name="Entrada 3 2 3 3" xfId="4823"/>
    <cellStyle name="Entrada 3 2 3 3 10" xfId="4824"/>
    <cellStyle name="Entrada 3 2 3 3 10 2" xfId="4825"/>
    <cellStyle name="Entrada 3 2 3 3 11" xfId="4826"/>
    <cellStyle name="Entrada 3 2 3 3 2" xfId="4827"/>
    <cellStyle name="Entrada 3 2 3 3 2 2" xfId="4828"/>
    <cellStyle name="Entrada 3 2 3 3 3" xfId="4829"/>
    <cellStyle name="Entrada 3 2 3 3 3 2" xfId="4830"/>
    <cellStyle name="Entrada 3 2 3 3 4" xfId="4831"/>
    <cellStyle name="Entrada 3 2 3 3 4 2" xfId="4832"/>
    <cellStyle name="Entrada 3 2 3 3 5" xfId="4833"/>
    <cellStyle name="Entrada 3 2 3 3 5 2" xfId="4834"/>
    <cellStyle name="Entrada 3 2 3 3 6" xfId="4835"/>
    <cellStyle name="Entrada 3 2 3 3 6 2" xfId="4836"/>
    <cellStyle name="Entrada 3 2 3 3 7" xfId="4837"/>
    <cellStyle name="Entrada 3 2 3 3 7 2" xfId="4838"/>
    <cellStyle name="Entrada 3 2 3 3 8" xfId="4839"/>
    <cellStyle name="Entrada 3 2 3 3 8 2" xfId="4840"/>
    <cellStyle name="Entrada 3 2 3 3 9" xfId="4841"/>
    <cellStyle name="Entrada 3 2 3 3 9 2" xfId="4842"/>
    <cellStyle name="Entrada 3 2 3 4" xfId="4843"/>
    <cellStyle name="Entrada 3 2 3 4 2" xfId="4844"/>
    <cellStyle name="Entrada 3 2 3 5" xfId="4845"/>
    <cellStyle name="Entrada 3 2 3 5 2" xfId="4846"/>
    <cellStyle name="Entrada 3 2 3 6" xfId="4847"/>
    <cellStyle name="Entrada 3 2 3 6 2" xfId="4848"/>
    <cellStyle name="Entrada 3 2 3 7" xfId="4849"/>
    <cellStyle name="Entrada 3 2 3 7 2" xfId="4850"/>
    <cellStyle name="Entrada 3 2 3 8" xfId="4851"/>
    <cellStyle name="Entrada 3 2 3 8 2" xfId="4852"/>
    <cellStyle name="Entrada 3 2 3 9" xfId="4853"/>
    <cellStyle name="Entrada 3 2 3 9 2" xfId="4854"/>
    <cellStyle name="Entrada 3 2 4" xfId="4855"/>
    <cellStyle name="Entrada 3 2 4 10" xfId="4856"/>
    <cellStyle name="Entrada 3 2 4 10 2" xfId="4857"/>
    <cellStyle name="Entrada 3 2 4 11" xfId="4858"/>
    <cellStyle name="Entrada 3 2 4 2" xfId="4859"/>
    <cellStyle name="Entrada 3 2 4 2 2" xfId="4860"/>
    <cellStyle name="Entrada 3 2 4 3" xfId="4861"/>
    <cellStyle name="Entrada 3 2 4 3 2" xfId="4862"/>
    <cellStyle name="Entrada 3 2 4 4" xfId="4863"/>
    <cellStyle name="Entrada 3 2 4 4 2" xfId="4864"/>
    <cellStyle name="Entrada 3 2 4 5" xfId="4865"/>
    <cellStyle name="Entrada 3 2 4 5 2" xfId="4866"/>
    <cellStyle name="Entrada 3 2 4 6" xfId="4867"/>
    <cellStyle name="Entrada 3 2 4 6 2" xfId="4868"/>
    <cellStyle name="Entrada 3 2 4 7" xfId="4869"/>
    <cellStyle name="Entrada 3 2 4 7 2" xfId="4870"/>
    <cellStyle name="Entrada 3 2 4 8" xfId="4871"/>
    <cellStyle name="Entrada 3 2 4 8 2" xfId="4872"/>
    <cellStyle name="Entrada 3 2 4 9" xfId="4873"/>
    <cellStyle name="Entrada 3 2 4 9 2" xfId="4874"/>
    <cellStyle name="Entrada 3 2 5" xfId="4875"/>
    <cellStyle name="Entrada 3 2 5 10" xfId="4876"/>
    <cellStyle name="Entrada 3 2 5 10 2" xfId="4877"/>
    <cellStyle name="Entrada 3 2 5 11" xfId="4878"/>
    <cellStyle name="Entrada 3 2 5 2" xfId="4879"/>
    <cellStyle name="Entrada 3 2 5 2 2" xfId="4880"/>
    <cellStyle name="Entrada 3 2 5 3" xfId="4881"/>
    <cellStyle name="Entrada 3 2 5 3 2" xfId="4882"/>
    <cellStyle name="Entrada 3 2 5 4" xfId="4883"/>
    <cellStyle name="Entrada 3 2 5 4 2" xfId="4884"/>
    <cellStyle name="Entrada 3 2 5 5" xfId="4885"/>
    <cellStyle name="Entrada 3 2 5 5 2" xfId="4886"/>
    <cellStyle name="Entrada 3 2 5 6" xfId="4887"/>
    <cellStyle name="Entrada 3 2 5 6 2" xfId="4888"/>
    <cellStyle name="Entrada 3 2 5 7" xfId="4889"/>
    <cellStyle name="Entrada 3 2 5 7 2" xfId="4890"/>
    <cellStyle name="Entrada 3 2 5 8" xfId="4891"/>
    <cellStyle name="Entrada 3 2 5 8 2" xfId="4892"/>
    <cellStyle name="Entrada 3 2 5 9" xfId="4893"/>
    <cellStyle name="Entrada 3 2 5 9 2" xfId="4894"/>
    <cellStyle name="Entrada 3 2 6" xfId="4895"/>
    <cellStyle name="Entrada 3 2 6 2" xfId="4896"/>
    <cellStyle name="Entrada 3 2 7" xfId="4897"/>
    <cellStyle name="Entrada 3 2 7 2" xfId="4898"/>
    <cellStyle name="Entrada 3 2 8" xfId="4899"/>
    <cellStyle name="Entrada 3 2 8 2" xfId="4900"/>
    <cellStyle name="Entrada 3 2 9" xfId="4901"/>
    <cellStyle name="Entrada 3 2 9 2" xfId="4902"/>
    <cellStyle name="Entrada 3 3" xfId="4903"/>
    <cellStyle name="Entrada 3 3 10" xfId="4904"/>
    <cellStyle name="Entrada 3 3 10 2" xfId="4905"/>
    <cellStyle name="Entrada 3 3 11" xfId="4906"/>
    <cellStyle name="Entrada 3 3 11 2" xfId="4907"/>
    <cellStyle name="Entrada 3 3 12" xfId="4908"/>
    <cellStyle name="Entrada 3 3 12 2" xfId="4909"/>
    <cellStyle name="Entrada 3 3 13" xfId="4910"/>
    <cellStyle name="Entrada 3 3 13 2" xfId="4911"/>
    <cellStyle name="Entrada 3 3 14" xfId="4912"/>
    <cellStyle name="Entrada 3 3 14 2" xfId="4913"/>
    <cellStyle name="Entrada 3 3 15" xfId="4914"/>
    <cellStyle name="Entrada 3 3 2" xfId="4915"/>
    <cellStyle name="Entrada 3 3 2 10" xfId="4916"/>
    <cellStyle name="Entrada 3 3 2 10 2" xfId="4917"/>
    <cellStyle name="Entrada 3 3 2 11" xfId="4918"/>
    <cellStyle name="Entrada 3 3 2 11 2" xfId="4919"/>
    <cellStyle name="Entrada 3 3 2 12" xfId="4920"/>
    <cellStyle name="Entrada 3 3 2 12 2" xfId="4921"/>
    <cellStyle name="Entrada 3 3 2 13" xfId="4922"/>
    <cellStyle name="Entrada 3 3 2 2" xfId="4923"/>
    <cellStyle name="Entrada 3 3 2 2 10" xfId="4924"/>
    <cellStyle name="Entrada 3 3 2 2 10 2" xfId="4925"/>
    <cellStyle name="Entrada 3 3 2 2 11" xfId="4926"/>
    <cellStyle name="Entrada 3 3 2 2 2" xfId="4927"/>
    <cellStyle name="Entrada 3 3 2 2 2 2" xfId="4928"/>
    <cellStyle name="Entrada 3 3 2 2 3" xfId="4929"/>
    <cellStyle name="Entrada 3 3 2 2 3 2" xfId="4930"/>
    <cellStyle name="Entrada 3 3 2 2 4" xfId="4931"/>
    <cellStyle name="Entrada 3 3 2 2 4 2" xfId="4932"/>
    <cellStyle name="Entrada 3 3 2 2 5" xfId="4933"/>
    <cellStyle name="Entrada 3 3 2 2 5 2" xfId="4934"/>
    <cellStyle name="Entrada 3 3 2 2 6" xfId="4935"/>
    <cellStyle name="Entrada 3 3 2 2 6 2" xfId="4936"/>
    <cellStyle name="Entrada 3 3 2 2 7" xfId="4937"/>
    <cellStyle name="Entrada 3 3 2 2 7 2" xfId="4938"/>
    <cellStyle name="Entrada 3 3 2 2 8" xfId="4939"/>
    <cellStyle name="Entrada 3 3 2 2 8 2" xfId="4940"/>
    <cellStyle name="Entrada 3 3 2 2 9" xfId="4941"/>
    <cellStyle name="Entrada 3 3 2 2 9 2" xfId="4942"/>
    <cellStyle name="Entrada 3 3 2 3" xfId="4943"/>
    <cellStyle name="Entrada 3 3 2 3 10" xfId="4944"/>
    <cellStyle name="Entrada 3 3 2 3 10 2" xfId="4945"/>
    <cellStyle name="Entrada 3 3 2 3 11" xfId="4946"/>
    <cellStyle name="Entrada 3 3 2 3 2" xfId="4947"/>
    <cellStyle name="Entrada 3 3 2 3 2 2" xfId="4948"/>
    <cellStyle name="Entrada 3 3 2 3 3" xfId="4949"/>
    <cellStyle name="Entrada 3 3 2 3 3 2" xfId="4950"/>
    <cellStyle name="Entrada 3 3 2 3 4" xfId="4951"/>
    <cellStyle name="Entrada 3 3 2 3 4 2" xfId="4952"/>
    <cellStyle name="Entrada 3 3 2 3 5" xfId="4953"/>
    <cellStyle name="Entrada 3 3 2 3 5 2" xfId="4954"/>
    <cellStyle name="Entrada 3 3 2 3 6" xfId="4955"/>
    <cellStyle name="Entrada 3 3 2 3 6 2" xfId="4956"/>
    <cellStyle name="Entrada 3 3 2 3 7" xfId="4957"/>
    <cellStyle name="Entrada 3 3 2 3 7 2" xfId="4958"/>
    <cellStyle name="Entrada 3 3 2 3 8" xfId="4959"/>
    <cellStyle name="Entrada 3 3 2 3 8 2" xfId="4960"/>
    <cellStyle name="Entrada 3 3 2 3 9" xfId="4961"/>
    <cellStyle name="Entrada 3 3 2 3 9 2" xfId="4962"/>
    <cellStyle name="Entrada 3 3 2 4" xfId="4963"/>
    <cellStyle name="Entrada 3 3 2 4 2" xfId="4964"/>
    <cellStyle name="Entrada 3 3 2 5" xfId="4965"/>
    <cellStyle name="Entrada 3 3 2 5 2" xfId="4966"/>
    <cellStyle name="Entrada 3 3 2 6" xfId="4967"/>
    <cellStyle name="Entrada 3 3 2 6 2" xfId="4968"/>
    <cellStyle name="Entrada 3 3 2 7" xfId="4969"/>
    <cellStyle name="Entrada 3 3 2 7 2" xfId="4970"/>
    <cellStyle name="Entrada 3 3 2 8" xfId="4971"/>
    <cellStyle name="Entrada 3 3 2 8 2" xfId="4972"/>
    <cellStyle name="Entrada 3 3 2 9" xfId="4973"/>
    <cellStyle name="Entrada 3 3 2 9 2" xfId="4974"/>
    <cellStyle name="Entrada 3 3 3" xfId="4975"/>
    <cellStyle name="Entrada 3 3 3 10" xfId="4976"/>
    <cellStyle name="Entrada 3 3 3 10 2" xfId="4977"/>
    <cellStyle name="Entrada 3 3 3 11" xfId="4978"/>
    <cellStyle name="Entrada 3 3 3 11 2" xfId="4979"/>
    <cellStyle name="Entrada 3 3 3 12" xfId="4980"/>
    <cellStyle name="Entrada 3 3 3 12 2" xfId="4981"/>
    <cellStyle name="Entrada 3 3 3 13" xfId="4982"/>
    <cellStyle name="Entrada 3 3 3 2" xfId="4983"/>
    <cellStyle name="Entrada 3 3 3 2 10" xfId="4984"/>
    <cellStyle name="Entrada 3 3 3 2 10 2" xfId="4985"/>
    <cellStyle name="Entrada 3 3 3 2 11" xfId="4986"/>
    <cellStyle name="Entrada 3 3 3 2 2" xfId="4987"/>
    <cellStyle name="Entrada 3 3 3 2 2 2" xfId="4988"/>
    <cellStyle name="Entrada 3 3 3 2 3" xfId="4989"/>
    <cellStyle name="Entrada 3 3 3 2 3 2" xfId="4990"/>
    <cellStyle name="Entrada 3 3 3 2 4" xfId="4991"/>
    <cellStyle name="Entrada 3 3 3 2 4 2" xfId="4992"/>
    <cellStyle name="Entrada 3 3 3 2 5" xfId="4993"/>
    <cellStyle name="Entrada 3 3 3 2 5 2" xfId="4994"/>
    <cellStyle name="Entrada 3 3 3 2 6" xfId="4995"/>
    <cellStyle name="Entrada 3 3 3 2 6 2" xfId="4996"/>
    <cellStyle name="Entrada 3 3 3 2 7" xfId="4997"/>
    <cellStyle name="Entrada 3 3 3 2 7 2" xfId="4998"/>
    <cellStyle name="Entrada 3 3 3 2 8" xfId="4999"/>
    <cellStyle name="Entrada 3 3 3 2 8 2" xfId="5000"/>
    <cellStyle name="Entrada 3 3 3 2 9" xfId="5001"/>
    <cellStyle name="Entrada 3 3 3 2 9 2" xfId="5002"/>
    <cellStyle name="Entrada 3 3 3 3" xfId="5003"/>
    <cellStyle name="Entrada 3 3 3 3 10" xfId="5004"/>
    <cellStyle name="Entrada 3 3 3 3 10 2" xfId="5005"/>
    <cellStyle name="Entrada 3 3 3 3 11" xfId="5006"/>
    <cellStyle name="Entrada 3 3 3 3 2" xfId="5007"/>
    <cellStyle name="Entrada 3 3 3 3 2 2" xfId="5008"/>
    <cellStyle name="Entrada 3 3 3 3 3" xfId="5009"/>
    <cellStyle name="Entrada 3 3 3 3 3 2" xfId="5010"/>
    <cellStyle name="Entrada 3 3 3 3 4" xfId="5011"/>
    <cellStyle name="Entrada 3 3 3 3 4 2" xfId="5012"/>
    <cellStyle name="Entrada 3 3 3 3 5" xfId="5013"/>
    <cellStyle name="Entrada 3 3 3 3 5 2" xfId="5014"/>
    <cellStyle name="Entrada 3 3 3 3 6" xfId="5015"/>
    <cellStyle name="Entrada 3 3 3 3 6 2" xfId="5016"/>
    <cellStyle name="Entrada 3 3 3 3 7" xfId="5017"/>
    <cellStyle name="Entrada 3 3 3 3 7 2" xfId="5018"/>
    <cellStyle name="Entrada 3 3 3 3 8" xfId="5019"/>
    <cellStyle name="Entrada 3 3 3 3 8 2" xfId="5020"/>
    <cellStyle name="Entrada 3 3 3 3 9" xfId="5021"/>
    <cellStyle name="Entrada 3 3 3 3 9 2" xfId="5022"/>
    <cellStyle name="Entrada 3 3 3 4" xfId="5023"/>
    <cellStyle name="Entrada 3 3 3 4 2" xfId="5024"/>
    <cellStyle name="Entrada 3 3 3 5" xfId="5025"/>
    <cellStyle name="Entrada 3 3 3 5 2" xfId="5026"/>
    <cellStyle name="Entrada 3 3 3 6" xfId="5027"/>
    <cellStyle name="Entrada 3 3 3 6 2" xfId="5028"/>
    <cellStyle name="Entrada 3 3 3 7" xfId="5029"/>
    <cellStyle name="Entrada 3 3 3 7 2" xfId="5030"/>
    <cellStyle name="Entrada 3 3 3 8" xfId="5031"/>
    <cellStyle name="Entrada 3 3 3 8 2" xfId="5032"/>
    <cellStyle name="Entrada 3 3 3 9" xfId="5033"/>
    <cellStyle name="Entrada 3 3 3 9 2" xfId="5034"/>
    <cellStyle name="Entrada 3 3 4" xfId="5035"/>
    <cellStyle name="Entrada 3 3 4 10" xfId="5036"/>
    <cellStyle name="Entrada 3 3 4 10 2" xfId="5037"/>
    <cellStyle name="Entrada 3 3 4 11" xfId="5038"/>
    <cellStyle name="Entrada 3 3 4 2" xfId="5039"/>
    <cellStyle name="Entrada 3 3 4 2 2" xfId="5040"/>
    <cellStyle name="Entrada 3 3 4 3" xfId="5041"/>
    <cellStyle name="Entrada 3 3 4 3 2" xfId="5042"/>
    <cellStyle name="Entrada 3 3 4 4" xfId="5043"/>
    <cellStyle name="Entrada 3 3 4 4 2" xfId="5044"/>
    <cellStyle name="Entrada 3 3 4 5" xfId="5045"/>
    <cellStyle name="Entrada 3 3 4 5 2" xfId="5046"/>
    <cellStyle name="Entrada 3 3 4 6" xfId="5047"/>
    <cellStyle name="Entrada 3 3 4 6 2" xfId="5048"/>
    <cellStyle name="Entrada 3 3 4 7" xfId="5049"/>
    <cellStyle name="Entrada 3 3 4 7 2" xfId="5050"/>
    <cellStyle name="Entrada 3 3 4 8" xfId="5051"/>
    <cellStyle name="Entrada 3 3 4 8 2" xfId="5052"/>
    <cellStyle name="Entrada 3 3 4 9" xfId="5053"/>
    <cellStyle name="Entrada 3 3 4 9 2" xfId="5054"/>
    <cellStyle name="Entrada 3 3 5" xfId="5055"/>
    <cellStyle name="Entrada 3 3 5 10" xfId="5056"/>
    <cellStyle name="Entrada 3 3 5 10 2" xfId="5057"/>
    <cellStyle name="Entrada 3 3 5 11" xfId="5058"/>
    <cellStyle name="Entrada 3 3 5 2" xfId="5059"/>
    <cellStyle name="Entrada 3 3 5 2 2" xfId="5060"/>
    <cellStyle name="Entrada 3 3 5 3" xfId="5061"/>
    <cellStyle name="Entrada 3 3 5 3 2" xfId="5062"/>
    <cellStyle name="Entrada 3 3 5 4" xfId="5063"/>
    <cellStyle name="Entrada 3 3 5 4 2" xfId="5064"/>
    <cellStyle name="Entrada 3 3 5 5" xfId="5065"/>
    <cellStyle name="Entrada 3 3 5 5 2" xfId="5066"/>
    <cellStyle name="Entrada 3 3 5 6" xfId="5067"/>
    <cellStyle name="Entrada 3 3 5 6 2" xfId="5068"/>
    <cellStyle name="Entrada 3 3 5 7" xfId="5069"/>
    <cellStyle name="Entrada 3 3 5 7 2" xfId="5070"/>
    <cellStyle name="Entrada 3 3 5 8" xfId="5071"/>
    <cellStyle name="Entrada 3 3 5 8 2" xfId="5072"/>
    <cellStyle name="Entrada 3 3 5 9" xfId="5073"/>
    <cellStyle name="Entrada 3 3 5 9 2" xfId="5074"/>
    <cellStyle name="Entrada 3 3 6" xfId="5075"/>
    <cellStyle name="Entrada 3 3 6 2" xfId="5076"/>
    <cellStyle name="Entrada 3 3 7" xfId="5077"/>
    <cellStyle name="Entrada 3 3 7 2" xfId="5078"/>
    <cellStyle name="Entrada 3 3 8" xfId="5079"/>
    <cellStyle name="Entrada 3 3 8 2" xfId="5080"/>
    <cellStyle name="Entrada 3 3 9" xfId="5081"/>
    <cellStyle name="Entrada 3 3 9 2" xfId="5082"/>
    <cellStyle name="Entrada 3 4" xfId="5083"/>
    <cellStyle name="Entrada 3 4 10" xfId="5084"/>
    <cellStyle name="Entrada 3 4 10 2" xfId="5085"/>
    <cellStyle name="Entrada 3 4 11" xfId="5086"/>
    <cellStyle name="Entrada 3 4 11 2" xfId="5087"/>
    <cellStyle name="Entrada 3 4 12" xfId="5088"/>
    <cellStyle name="Entrada 3 4 12 2" xfId="5089"/>
    <cellStyle name="Entrada 3 4 13" xfId="5090"/>
    <cellStyle name="Entrada 3 4 2" xfId="5091"/>
    <cellStyle name="Entrada 3 4 2 10" xfId="5092"/>
    <cellStyle name="Entrada 3 4 2 10 2" xfId="5093"/>
    <cellStyle name="Entrada 3 4 2 11" xfId="5094"/>
    <cellStyle name="Entrada 3 4 2 2" xfId="5095"/>
    <cellStyle name="Entrada 3 4 2 2 2" xfId="5096"/>
    <cellStyle name="Entrada 3 4 2 3" xfId="5097"/>
    <cellStyle name="Entrada 3 4 2 3 2" xfId="5098"/>
    <cellStyle name="Entrada 3 4 2 4" xfId="5099"/>
    <cellStyle name="Entrada 3 4 2 4 2" xfId="5100"/>
    <cellStyle name="Entrada 3 4 2 5" xfId="5101"/>
    <cellStyle name="Entrada 3 4 2 5 2" xfId="5102"/>
    <cellStyle name="Entrada 3 4 2 6" xfId="5103"/>
    <cellStyle name="Entrada 3 4 2 6 2" xfId="5104"/>
    <cellStyle name="Entrada 3 4 2 7" xfId="5105"/>
    <cellStyle name="Entrada 3 4 2 7 2" xfId="5106"/>
    <cellStyle name="Entrada 3 4 2 8" xfId="5107"/>
    <cellStyle name="Entrada 3 4 2 8 2" xfId="5108"/>
    <cellStyle name="Entrada 3 4 2 9" xfId="5109"/>
    <cellStyle name="Entrada 3 4 2 9 2" xfId="5110"/>
    <cellStyle name="Entrada 3 4 3" xfId="5111"/>
    <cellStyle name="Entrada 3 4 3 10" xfId="5112"/>
    <cellStyle name="Entrada 3 4 3 10 2" xfId="5113"/>
    <cellStyle name="Entrada 3 4 3 11" xfId="5114"/>
    <cellStyle name="Entrada 3 4 3 2" xfId="5115"/>
    <cellStyle name="Entrada 3 4 3 2 2" xfId="5116"/>
    <cellStyle name="Entrada 3 4 3 3" xfId="5117"/>
    <cellStyle name="Entrada 3 4 3 3 2" xfId="5118"/>
    <cellStyle name="Entrada 3 4 3 4" xfId="5119"/>
    <cellStyle name="Entrada 3 4 3 4 2" xfId="5120"/>
    <cellStyle name="Entrada 3 4 3 5" xfId="5121"/>
    <cellStyle name="Entrada 3 4 3 5 2" xfId="5122"/>
    <cellStyle name="Entrada 3 4 3 6" xfId="5123"/>
    <cellStyle name="Entrada 3 4 3 6 2" xfId="5124"/>
    <cellStyle name="Entrada 3 4 3 7" xfId="5125"/>
    <cellStyle name="Entrada 3 4 3 7 2" xfId="5126"/>
    <cellStyle name="Entrada 3 4 3 8" xfId="5127"/>
    <cellStyle name="Entrada 3 4 3 8 2" xfId="5128"/>
    <cellStyle name="Entrada 3 4 3 9" xfId="5129"/>
    <cellStyle name="Entrada 3 4 3 9 2" xfId="5130"/>
    <cellStyle name="Entrada 3 4 4" xfId="5131"/>
    <cellStyle name="Entrada 3 4 4 2" xfId="5132"/>
    <cellStyle name="Entrada 3 4 5" xfId="5133"/>
    <cellStyle name="Entrada 3 4 5 2" xfId="5134"/>
    <cellStyle name="Entrada 3 4 6" xfId="5135"/>
    <cellStyle name="Entrada 3 4 6 2" xfId="5136"/>
    <cellStyle name="Entrada 3 4 7" xfId="5137"/>
    <cellStyle name="Entrada 3 4 7 2" xfId="5138"/>
    <cellStyle name="Entrada 3 4 8" xfId="5139"/>
    <cellStyle name="Entrada 3 4 8 2" xfId="5140"/>
    <cellStyle name="Entrada 3 4 9" xfId="5141"/>
    <cellStyle name="Entrada 3 4 9 2" xfId="5142"/>
    <cellStyle name="Entrada 3 5" xfId="5143"/>
    <cellStyle name="Entrada 3 5 10" xfId="5144"/>
    <cellStyle name="Entrada 3 5 10 2" xfId="5145"/>
    <cellStyle name="Entrada 3 5 11" xfId="5146"/>
    <cellStyle name="Entrada 3 5 11 2" xfId="5147"/>
    <cellStyle name="Entrada 3 5 12" xfId="5148"/>
    <cellStyle name="Entrada 3 5 12 2" xfId="5149"/>
    <cellStyle name="Entrada 3 5 13" xfId="5150"/>
    <cellStyle name="Entrada 3 5 2" xfId="5151"/>
    <cellStyle name="Entrada 3 5 2 10" xfId="5152"/>
    <cellStyle name="Entrada 3 5 2 10 2" xfId="5153"/>
    <cellStyle name="Entrada 3 5 2 11" xfId="5154"/>
    <cellStyle name="Entrada 3 5 2 2" xfId="5155"/>
    <cellStyle name="Entrada 3 5 2 2 2" xfId="5156"/>
    <cellStyle name="Entrada 3 5 2 3" xfId="5157"/>
    <cellStyle name="Entrada 3 5 2 3 2" xfId="5158"/>
    <cellStyle name="Entrada 3 5 2 4" xfId="5159"/>
    <cellStyle name="Entrada 3 5 2 4 2" xfId="5160"/>
    <cellStyle name="Entrada 3 5 2 5" xfId="5161"/>
    <cellStyle name="Entrada 3 5 2 5 2" xfId="5162"/>
    <cellStyle name="Entrada 3 5 2 6" xfId="5163"/>
    <cellStyle name="Entrada 3 5 2 6 2" xfId="5164"/>
    <cellStyle name="Entrada 3 5 2 7" xfId="5165"/>
    <cellStyle name="Entrada 3 5 2 7 2" xfId="5166"/>
    <cellStyle name="Entrada 3 5 2 8" xfId="5167"/>
    <cellStyle name="Entrada 3 5 2 8 2" xfId="5168"/>
    <cellStyle name="Entrada 3 5 2 9" xfId="5169"/>
    <cellStyle name="Entrada 3 5 2 9 2" xfId="5170"/>
    <cellStyle name="Entrada 3 5 3" xfId="5171"/>
    <cellStyle name="Entrada 3 5 3 10" xfId="5172"/>
    <cellStyle name="Entrada 3 5 3 10 2" xfId="5173"/>
    <cellStyle name="Entrada 3 5 3 11" xfId="5174"/>
    <cellStyle name="Entrada 3 5 3 2" xfId="5175"/>
    <cellStyle name="Entrada 3 5 3 2 2" xfId="5176"/>
    <cellStyle name="Entrada 3 5 3 3" xfId="5177"/>
    <cellStyle name="Entrada 3 5 3 3 2" xfId="5178"/>
    <cellStyle name="Entrada 3 5 3 4" xfId="5179"/>
    <cellStyle name="Entrada 3 5 3 4 2" xfId="5180"/>
    <cellStyle name="Entrada 3 5 3 5" xfId="5181"/>
    <cellStyle name="Entrada 3 5 3 5 2" xfId="5182"/>
    <cellStyle name="Entrada 3 5 3 6" xfId="5183"/>
    <cellStyle name="Entrada 3 5 3 6 2" xfId="5184"/>
    <cellStyle name="Entrada 3 5 3 7" xfId="5185"/>
    <cellStyle name="Entrada 3 5 3 7 2" xfId="5186"/>
    <cellStyle name="Entrada 3 5 3 8" xfId="5187"/>
    <cellStyle name="Entrada 3 5 3 8 2" xfId="5188"/>
    <cellStyle name="Entrada 3 5 3 9" xfId="5189"/>
    <cellStyle name="Entrada 3 5 3 9 2" xfId="5190"/>
    <cellStyle name="Entrada 3 5 4" xfId="5191"/>
    <cellStyle name="Entrada 3 5 4 2" xfId="5192"/>
    <cellStyle name="Entrada 3 5 5" xfId="5193"/>
    <cellStyle name="Entrada 3 5 5 2" xfId="5194"/>
    <cellStyle name="Entrada 3 5 6" xfId="5195"/>
    <cellStyle name="Entrada 3 5 6 2" xfId="5196"/>
    <cellStyle name="Entrada 3 5 7" xfId="5197"/>
    <cellStyle name="Entrada 3 5 7 2" xfId="5198"/>
    <cellStyle name="Entrada 3 5 8" xfId="5199"/>
    <cellStyle name="Entrada 3 5 8 2" xfId="5200"/>
    <cellStyle name="Entrada 3 5 9" xfId="5201"/>
    <cellStyle name="Entrada 3 5 9 2" xfId="5202"/>
    <cellStyle name="Entrada 3 6" xfId="5203"/>
    <cellStyle name="Entrada 3 6 2" xfId="5204"/>
    <cellStyle name="Entrada 3 7" xfId="5205"/>
    <cellStyle name="Entrada 3 7 2" xfId="5206"/>
    <cellStyle name="Entrada 3 8" xfId="5207"/>
    <cellStyle name="Entrada 3 8 2" xfId="5208"/>
    <cellStyle name="Entrada 3 9" xfId="5209"/>
    <cellStyle name="Entrada 3 9 2" xfId="5210"/>
    <cellStyle name="Entrada 4" xfId="5211"/>
    <cellStyle name="Entrada 4 10" xfId="5212"/>
    <cellStyle name="Entrada 4 10 2" xfId="5213"/>
    <cellStyle name="Entrada 4 11" xfId="5214"/>
    <cellStyle name="Entrada 4 11 2" xfId="5215"/>
    <cellStyle name="Entrada 4 12" xfId="5216"/>
    <cellStyle name="Entrada 4 12 2" xfId="5217"/>
    <cellStyle name="Entrada 4 13" xfId="5218"/>
    <cellStyle name="Entrada 4 13 2" xfId="5219"/>
    <cellStyle name="Entrada 4 14" xfId="5220"/>
    <cellStyle name="Entrada 4 14 2" xfId="5221"/>
    <cellStyle name="Entrada 4 15" xfId="5222"/>
    <cellStyle name="Entrada 4 15 2" xfId="5223"/>
    <cellStyle name="Entrada 4 16" xfId="5224"/>
    <cellStyle name="Entrada 4 17" xfId="5225"/>
    <cellStyle name="Entrada 4 18" xfId="5226"/>
    <cellStyle name="Entrada 4 2" xfId="5227"/>
    <cellStyle name="Entrada 4 2 10" xfId="5228"/>
    <cellStyle name="Entrada 4 2 10 2" xfId="5229"/>
    <cellStyle name="Entrada 4 2 11" xfId="5230"/>
    <cellStyle name="Entrada 4 2 11 2" xfId="5231"/>
    <cellStyle name="Entrada 4 2 12" xfId="5232"/>
    <cellStyle name="Entrada 4 2 12 2" xfId="5233"/>
    <cellStyle name="Entrada 4 2 13" xfId="5234"/>
    <cellStyle name="Entrada 4 2 13 2" xfId="5235"/>
    <cellStyle name="Entrada 4 2 14" xfId="5236"/>
    <cellStyle name="Entrada 4 2 14 2" xfId="5237"/>
    <cellStyle name="Entrada 4 2 15" xfId="5238"/>
    <cellStyle name="Entrada 4 2 2" xfId="5239"/>
    <cellStyle name="Entrada 4 2 2 10" xfId="5240"/>
    <cellStyle name="Entrada 4 2 2 10 2" xfId="5241"/>
    <cellStyle name="Entrada 4 2 2 11" xfId="5242"/>
    <cellStyle name="Entrada 4 2 2 11 2" xfId="5243"/>
    <cellStyle name="Entrada 4 2 2 12" xfId="5244"/>
    <cellStyle name="Entrada 4 2 2 12 2" xfId="5245"/>
    <cellStyle name="Entrada 4 2 2 13" xfId="5246"/>
    <cellStyle name="Entrada 4 2 2 2" xfId="5247"/>
    <cellStyle name="Entrada 4 2 2 2 10" xfId="5248"/>
    <cellStyle name="Entrada 4 2 2 2 10 2" xfId="5249"/>
    <cellStyle name="Entrada 4 2 2 2 11" xfId="5250"/>
    <cellStyle name="Entrada 4 2 2 2 2" xfId="5251"/>
    <cellStyle name="Entrada 4 2 2 2 2 2" xfId="5252"/>
    <cellStyle name="Entrada 4 2 2 2 3" xfId="5253"/>
    <cellStyle name="Entrada 4 2 2 2 3 2" xfId="5254"/>
    <cellStyle name="Entrada 4 2 2 2 4" xfId="5255"/>
    <cellStyle name="Entrada 4 2 2 2 4 2" xfId="5256"/>
    <cellStyle name="Entrada 4 2 2 2 5" xfId="5257"/>
    <cellStyle name="Entrada 4 2 2 2 5 2" xfId="5258"/>
    <cellStyle name="Entrada 4 2 2 2 6" xfId="5259"/>
    <cellStyle name="Entrada 4 2 2 2 6 2" xfId="5260"/>
    <cellStyle name="Entrada 4 2 2 2 7" xfId="5261"/>
    <cellStyle name="Entrada 4 2 2 2 7 2" xfId="5262"/>
    <cellStyle name="Entrada 4 2 2 2 8" xfId="5263"/>
    <cellStyle name="Entrada 4 2 2 2 8 2" xfId="5264"/>
    <cellStyle name="Entrada 4 2 2 2 9" xfId="5265"/>
    <cellStyle name="Entrada 4 2 2 2 9 2" xfId="5266"/>
    <cellStyle name="Entrada 4 2 2 3" xfId="5267"/>
    <cellStyle name="Entrada 4 2 2 3 10" xfId="5268"/>
    <cellStyle name="Entrada 4 2 2 3 10 2" xfId="5269"/>
    <cellStyle name="Entrada 4 2 2 3 11" xfId="5270"/>
    <cellStyle name="Entrada 4 2 2 3 2" xfId="5271"/>
    <cellStyle name="Entrada 4 2 2 3 2 2" xfId="5272"/>
    <cellStyle name="Entrada 4 2 2 3 3" xfId="5273"/>
    <cellStyle name="Entrada 4 2 2 3 3 2" xfId="5274"/>
    <cellStyle name="Entrada 4 2 2 3 4" xfId="5275"/>
    <cellStyle name="Entrada 4 2 2 3 4 2" xfId="5276"/>
    <cellStyle name="Entrada 4 2 2 3 5" xfId="5277"/>
    <cellStyle name="Entrada 4 2 2 3 5 2" xfId="5278"/>
    <cellStyle name="Entrada 4 2 2 3 6" xfId="5279"/>
    <cellStyle name="Entrada 4 2 2 3 6 2" xfId="5280"/>
    <cellStyle name="Entrada 4 2 2 3 7" xfId="5281"/>
    <cellStyle name="Entrada 4 2 2 3 7 2" xfId="5282"/>
    <cellStyle name="Entrada 4 2 2 3 8" xfId="5283"/>
    <cellStyle name="Entrada 4 2 2 3 8 2" xfId="5284"/>
    <cellStyle name="Entrada 4 2 2 3 9" xfId="5285"/>
    <cellStyle name="Entrada 4 2 2 3 9 2" xfId="5286"/>
    <cellStyle name="Entrada 4 2 2 4" xfId="5287"/>
    <cellStyle name="Entrada 4 2 2 4 2" xfId="5288"/>
    <cellStyle name="Entrada 4 2 2 5" xfId="5289"/>
    <cellStyle name="Entrada 4 2 2 5 2" xfId="5290"/>
    <cellStyle name="Entrada 4 2 2 6" xfId="5291"/>
    <cellStyle name="Entrada 4 2 2 6 2" xfId="5292"/>
    <cellStyle name="Entrada 4 2 2 7" xfId="5293"/>
    <cellStyle name="Entrada 4 2 2 7 2" xfId="5294"/>
    <cellStyle name="Entrada 4 2 2 8" xfId="5295"/>
    <cellStyle name="Entrada 4 2 2 8 2" xfId="5296"/>
    <cellStyle name="Entrada 4 2 2 9" xfId="5297"/>
    <cellStyle name="Entrada 4 2 2 9 2" xfId="5298"/>
    <cellStyle name="Entrada 4 2 3" xfId="5299"/>
    <cellStyle name="Entrada 4 2 3 10" xfId="5300"/>
    <cellStyle name="Entrada 4 2 3 10 2" xfId="5301"/>
    <cellStyle name="Entrada 4 2 3 11" xfId="5302"/>
    <cellStyle name="Entrada 4 2 3 11 2" xfId="5303"/>
    <cellStyle name="Entrada 4 2 3 12" xfId="5304"/>
    <cellStyle name="Entrada 4 2 3 12 2" xfId="5305"/>
    <cellStyle name="Entrada 4 2 3 13" xfId="5306"/>
    <cellStyle name="Entrada 4 2 3 2" xfId="5307"/>
    <cellStyle name="Entrada 4 2 3 2 10" xfId="5308"/>
    <cellStyle name="Entrada 4 2 3 2 10 2" xfId="5309"/>
    <cellStyle name="Entrada 4 2 3 2 11" xfId="5310"/>
    <cellStyle name="Entrada 4 2 3 2 2" xfId="5311"/>
    <cellStyle name="Entrada 4 2 3 2 2 2" xfId="5312"/>
    <cellStyle name="Entrada 4 2 3 2 3" xfId="5313"/>
    <cellStyle name="Entrada 4 2 3 2 3 2" xfId="5314"/>
    <cellStyle name="Entrada 4 2 3 2 4" xfId="5315"/>
    <cellStyle name="Entrada 4 2 3 2 4 2" xfId="5316"/>
    <cellStyle name="Entrada 4 2 3 2 5" xfId="5317"/>
    <cellStyle name="Entrada 4 2 3 2 5 2" xfId="5318"/>
    <cellStyle name="Entrada 4 2 3 2 6" xfId="5319"/>
    <cellStyle name="Entrada 4 2 3 2 6 2" xfId="5320"/>
    <cellStyle name="Entrada 4 2 3 2 7" xfId="5321"/>
    <cellStyle name="Entrada 4 2 3 2 7 2" xfId="5322"/>
    <cellStyle name="Entrada 4 2 3 2 8" xfId="5323"/>
    <cellStyle name="Entrada 4 2 3 2 8 2" xfId="5324"/>
    <cellStyle name="Entrada 4 2 3 2 9" xfId="5325"/>
    <cellStyle name="Entrada 4 2 3 2 9 2" xfId="5326"/>
    <cellStyle name="Entrada 4 2 3 3" xfId="5327"/>
    <cellStyle name="Entrada 4 2 3 3 10" xfId="5328"/>
    <cellStyle name="Entrada 4 2 3 3 10 2" xfId="5329"/>
    <cellStyle name="Entrada 4 2 3 3 11" xfId="5330"/>
    <cellStyle name="Entrada 4 2 3 3 2" xfId="5331"/>
    <cellStyle name="Entrada 4 2 3 3 2 2" xfId="5332"/>
    <cellStyle name="Entrada 4 2 3 3 3" xfId="5333"/>
    <cellStyle name="Entrada 4 2 3 3 3 2" xfId="5334"/>
    <cellStyle name="Entrada 4 2 3 3 4" xfId="5335"/>
    <cellStyle name="Entrada 4 2 3 3 4 2" xfId="5336"/>
    <cellStyle name="Entrada 4 2 3 3 5" xfId="5337"/>
    <cellStyle name="Entrada 4 2 3 3 5 2" xfId="5338"/>
    <cellStyle name="Entrada 4 2 3 3 6" xfId="5339"/>
    <cellStyle name="Entrada 4 2 3 3 6 2" xfId="5340"/>
    <cellStyle name="Entrada 4 2 3 3 7" xfId="5341"/>
    <cellStyle name="Entrada 4 2 3 3 7 2" xfId="5342"/>
    <cellStyle name="Entrada 4 2 3 3 8" xfId="5343"/>
    <cellStyle name="Entrada 4 2 3 3 8 2" xfId="5344"/>
    <cellStyle name="Entrada 4 2 3 3 9" xfId="5345"/>
    <cellStyle name="Entrada 4 2 3 3 9 2" xfId="5346"/>
    <cellStyle name="Entrada 4 2 3 4" xfId="5347"/>
    <cellStyle name="Entrada 4 2 3 4 2" xfId="5348"/>
    <cellStyle name="Entrada 4 2 3 5" xfId="5349"/>
    <cellStyle name="Entrada 4 2 3 5 2" xfId="5350"/>
    <cellStyle name="Entrada 4 2 3 6" xfId="5351"/>
    <cellStyle name="Entrada 4 2 3 6 2" xfId="5352"/>
    <cellStyle name="Entrada 4 2 3 7" xfId="5353"/>
    <cellStyle name="Entrada 4 2 3 7 2" xfId="5354"/>
    <cellStyle name="Entrada 4 2 3 8" xfId="5355"/>
    <cellStyle name="Entrada 4 2 3 8 2" xfId="5356"/>
    <cellStyle name="Entrada 4 2 3 9" xfId="5357"/>
    <cellStyle name="Entrada 4 2 3 9 2" xfId="5358"/>
    <cellStyle name="Entrada 4 2 4" xfId="5359"/>
    <cellStyle name="Entrada 4 2 4 10" xfId="5360"/>
    <cellStyle name="Entrada 4 2 4 10 2" xfId="5361"/>
    <cellStyle name="Entrada 4 2 4 11" xfId="5362"/>
    <cellStyle name="Entrada 4 2 4 2" xfId="5363"/>
    <cellStyle name="Entrada 4 2 4 2 2" xfId="5364"/>
    <cellStyle name="Entrada 4 2 4 3" xfId="5365"/>
    <cellStyle name="Entrada 4 2 4 3 2" xfId="5366"/>
    <cellStyle name="Entrada 4 2 4 4" xfId="5367"/>
    <cellStyle name="Entrada 4 2 4 4 2" xfId="5368"/>
    <cellStyle name="Entrada 4 2 4 5" xfId="5369"/>
    <cellStyle name="Entrada 4 2 4 5 2" xfId="5370"/>
    <cellStyle name="Entrada 4 2 4 6" xfId="5371"/>
    <cellStyle name="Entrada 4 2 4 6 2" xfId="5372"/>
    <cellStyle name="Entrada 4 2 4 7" xfId="5373"/>
    <cellStyle name="Entrada 4 2 4 7 2" xfId="5374"/>
    <cellStyle name="Entrada 4 2 4 8" xfId="5375"/>
    <cellStyle name="Entrada 4 2 4 8 2" xfId="5376"/>
    <cellStyle name="Entrada 4 2 4 9" xfId="5377"/>
    <cellStyle name="Entrada 4 2 4 9 2" xfId="5378"/>
    <cellStyle name="Entrada 4 2 5" xfId="5379"/>
    <cellStyle name="Entrada 4 2 5 10" xfId="5380"/>
    <cellStyle name="Entrada 4 2 5 10 2" xfId="5381"/>
    <cellStyle name="Entrada 4 2 5 11" xfId="5382"/>
    <cellStyle name="Entrada 4 2 5 2" xfId="5383"/>
    <cellStyle name="Entrada 4 2 5 2 2" xfId="5384"/>
    <cellStyle name="Entrada 4 2 5 3" xfId="5385"/>
    <cellStyle name="Entrada 4 2 5 3 2" xfId="5386"/>
    <cellStyle name="Entrada 4 2 5 4" xfId="5387"/>
    <cellStyle name="Entrada 4 2 5 4 2" xfId="5388"/>
    <cellStyle name="Entrada 4 2 5 5" xfId="5389"/>
    <cellStyle name="Entrada 4 2 5 5 2" xfId="5390"/>
    <cellStyle name="Entrada 4 2 5 6" xfId="5391"/>
    <cellStyle name="Entrada 4 2 5 6 2" xfId="5392"/>
    <cellStyle name="Entrada 4 2 5 7" xfId="5393"/>
    <cellStyle name="Entrada 4 2 5 7 2" xfId="5394"/>
    <cellStyle name="Entrada 4 2 5 8" xfId="5395"/>
    <cellStyle name="Entrada 4 2 5 8 2" xfId="5396"/>
    <cellStyle name="Entrada 4 2 5 9" xfId="5397"/>
    <cellStyle name="Entrada 4 2 5 9 2" xfId="5398"/>
    <cellStyle name="Entrada 4 2 6" xfId="5399"/>
    <cellStyle name="Entrada 4 2 6 2" xfId="5400"/>
    <cellStyle name="Entrada 4 2 7" xfId="5401"/>
    <cellStyle name="Entrada 4 2 7 2" xfId="5402"/>
    <cellStyle name="Entrada 4 2 8" xfId="5403"/>
    <cellStyle name="Entrada 4 2 8 2" xfId="5404"/>
    <cellStyle name="Entrada 4 2 9" xfId="5405"/>
    <cellStyle name="Entrada 4 2 9 2" xfId="5406"/>
    <cellStyle name="Entrada 4 3" xfId="5407"/>
    <cellStyle name="Entrada 4 3 10" xfId="5408"/>
    <cellStyle name="Entrada 4 3 10 2" xfId="5409"/>
    <cellStyle name="Entrada 4 3 11" xfId="5410"/>
    <cellStyle name="Entrada 4 3 11 2" xfId="5411"/>
    <cellStyle name="Entrada 4 3 12" xfId="5412"/>
    <cellStyle name="Entrada 4 3 12 2" xfId="5413"/>
    <cellStyle name="Entrada 4 3 13" xfId="5414"/>
    <cellStyle name="Entrada 4 3 2" xfId="5415"/>
    <cellStyle name="Entrada 4 3 2 10" xfId="5416"/>
    <cellStyle name="Entrada 4 3 2 10 2" xfId="5417"/>
    <cellStyle name="Entrada 4 3 2 11" xfId="5418"/>
    <cellStyle name="Entrada 4 3 2 2" xfId="5419"/>
    <cellStyle name="Entrada 4 3 2 2 2" xfId="5420"/>
    <cellStyle name="Entrada 4 3 2 3" xfId="5421"/>
    <cellStyle name="Entrada 4 3 2 3 2" xfId="5422"/>
    <cellStyle name="Entrada 4 3 2 4" xfId="5423"/>
    <cellStyle name="Entrada 4 3 2 4 2" xfId="5424"/>
    <cellStyle name="Entrada 4 3 2 5" xfId="5425"/>
    <cellStyle name="Entrada 4 3 2 5 2" xfId="5426"/>
    <cellStyle name="Entrada 4 3 2 6" xfId="5427"/>
    <cellStyle name="Entrada 4 3 2 6 2" xfId="5428"/>
    <cellStyle name="Entrada 4 3 2 7" xfId="5429"/>
    <cellStyle name="Entrada 4 3 2 7 2" xfId="5430"/>
    <cellStyle name="Entrada 4 3 2 8" xfId="5431"/>
    <cellStyle name="Entrada 4 3 2 8 2" xfId="5432"/>
    <cellStyle name="Entrada 4 3 2 9" xfId="5433"/>
    <cellStyle name="Entrada 4 3 2 9 2" xfId="5434"/>
    <cellStyle name="Entrada 4 3 3" xfId="5435"/>
    <cellStyle name="Entrada 4 3 3 10" xfId="5436"/>
    <cellStyle name="Entrada 4 3 3 10 2" xfId="5437"/>
    <cellStyle name="Entrada 4 3 3 11" xfId="5438"/>
    <cellStyle name="Entrada 4 3 3 2" xfId="5439"/>
    <cellStyle name="Entrada 4 3 3 2 2" xfId="5440"/>
    <cellStyle name="Entrada 4 3 3 3" xfId="5441"/>
    <cellStyle name="Entrada 4 3 3 3 2" xfId="5442"/>
    <cellStyle name="Entrada 4 3 3 4" xfId="5443"/>
    <cellStyle name="Entrada 4 3 3 4 2" xfId="5444"/>
    <cellStyle name="Entrada 4 3 3 5" xfId="5445"/>
    <cellStyle name="Entrada 4 3 3 5 2" xfId="5446"/>
    <cellStyle name="Entrada 4 3 3 6" xfId="5447"/>
    <cellStyle name="Entrada 4 3 3 6 2" xfId="5448"/>
    <cellStyle name="Entrada 4 3 3 7" xfId="5449"/>
    <cellStyle name="Entrada 4 3 3 7 2" xfId="5450"/>
    <cellStyle name="Entrada 4 3 3 8" xfId="5451"/>
    <cellStyle name="Entrada 4 3 3 8 2" xfId="5452"/>
    <cellStyle name="Entrada 4 3 3 9" xfId="5453"/>
    <cellStyle name="Entrada 4 3 3 9 2" xfId="5454"/>
    <cellStyle name="Entrada 4 3 4" xfId="5455"/>
    <cellStyle name="Entrada 4 3 4 2" xfId="5456"/>
    <cellStyle name="Entrada 4 3 5" xfId="5457"/>
    <cellStyle name="Entrada 4 3 5 2" xfId="5458"/>
    <cellStyle name="Entrada 4 3 6" xfId="5459"/>
    <cellStyle name="Entrada 4 3 6 2" xfId="5460"/>
    <cellStyle name="Entrada 4 3 7" xfId="5461"/>
    <cellStyle name="Entrada 4 3 7 2" xfId="5462"/>
    <cellStyle name="Entrada 4 3 8" xfId="5463"/>
    <cellStyle name="Entrada 4 3 8 2" xfId="5464"/>
    <cellStyle name="Entrada 4 3 9" xfId="5465"/>
    <cellStyle name="Entrada 4 3 9 2" xfId="5466"/>
    <cellStyle name="Entrada 4 4" xfId="5467"/>
    <cellStyle name="Entrada 4 4 10" xfId="5468"/>
    <cellStyle name="Entrada 4 4 10 2" xfId="5469"/>
    <cellStyle name="Entrada 4 4 11" xfId="5470"/>
    <cellStyle name="Entrada 4 4 11 2" xfId="5471"/>
    <cellStyle name="Entrada 4 4 12" xfId="5472"/>
    <cellStyle name="Entrada 4 4 12 2" xfId="5473"/>
    <cellStyle name="Entrada 4 4 13" xfId="5474"/>
    <cellStyle name="Entrada 4 4 2" xfId="5475"/>
    <cellStyle name="Entrada 4 4 2 10" xfId="5476"/>
    <cellStyle name="Entrada 4 4 2 10 2" xfId="5477"/>
    <cellStyle name="Entrada 4 4 2 11" xfId="5478"/>
    <cellStyle name="Entrada 4 4 2 2" xfId="5479"/>
    <cellStyle name="Entrada 4 4 2 2 2" xfId="5480"/>
    <cellStyle name="Entrada 4 4 2 3" xfId="5481"/>
    <cellStyle name="Entrada 4 4 2 3 2" xfId="5482"/>
    <cellStyle name="Entrada 4 4 2 4" xfId="5483"/>
    <cellStyle name="Entrada 4 4 2 4 2" xfId="5484"/>
    <cellStyle name="Entrada 4 4 2 5" xfId="5485"/>
    <cellStyle name="Entrada 4 4 2 5 2" xfId="5486"/>
    <cellStyle name="Entrada 4 4 2 6" xfId="5487"/>
    <cellStyle name="Entrada 4 4 2 6 2" xfId="5488"/>
    <cellStyle name="Entrada 4 4 2 7" xfId="5489"/>
    <cellStyle name="Entrada 4 4 2 7 2" xfId="5490"/>
    <cellStyle name="Entrada 4 4 2 8" xfId="5491"/>
    <cellStyle name="Entrada 4 4 2 8 2" xfId="5492"/>
    <cellStyle name="Entrada 4 4 2 9" xfId="5493"/>
    <cellStyle name="Entrada 4 4 2 9 2" xfId="5494"/>
    <cellStyle name="Entrada 4 4 3" xfId="5495"/>
    <cellStyle name="Entrada 4 4 3 10" xfId="5496"/>
    <cellStyle name="Entrada 4 4 3 10 2" xfId="5497"/>
    <cellStyle name="Entrada 4 4 3 11" xfId="5498"/>
    <cellStyle name="Entrada 4 4 3 2" xfId="5499"/>
    <cellStyle name="Entrada 4 4 3 2 2" xfId="5500"/>
    <cellStyle name="Entrada 4 4 3 3" xfId="5501"/>
    <cellStyle name="Entrada 4 4 3 3 2" xfId="5502"/>
    <cellStyle name="Entrada 4 4 3 4" xfId="5503"/>
    <cellStyle name="Entrada 4 4 3 4 2" xfId="5504"/>
    <cellStyle name="Entrada 4 4 3 5" xfId="5505"/>
    <cellStyle name="Entrada 4 4 3 5 2" xfId="5506"/>
    <cellStyle name="Entrada 4 4 3 6" xfId="5507"/>
    <cellStyle name="Entrada 4 4 3 6 2" xfId="5508"/>
    <cellStyle name="Entrada 4 4 3 7" xfId="5509"/>
    <cellStyle name="Entrada 4 4 3 7 2" xfId="5510"/>
    <cellStyle name="Entrada 4 4 3 8" xfId="5511"/>
    <cellStyle name="Entrada 4 4 3 8 2" xfId="5512"/>
    <cellStyle name="Entrada 4 4 3 9" xfId="5513"/>
    <cellStyle name="Entrada 4 4 3 9 2" xfId="5514"/>
    <cellStyle name="Entrada 4 4 4" xfId="5515"/>
    <cellStyle name="Entrada 4 4 4 2" xfId="5516"/>
    <cellStyle name="Entrada 4 4 5" xfId="5517"/>
    <cellStyle name="Entrada 4 4 5 2" xfId="5518"/>
    <cellStyle name="Entrada 4 4 6" xfId="5519"/>
    <cellStyle name="Entrada 4 4 6 2" xfId="5520"/>
    <cellStyle name="Entrada 4 4 7" xfId="5521"/>
    <cellStyle name="Entrada 4 4 7 2" xfId="5522"/>
    <cellStyle name="Entrada 4 4 8" xfId="5523"/>
    <cellStyle name="Entrada 4 4 8 2" xfId="5524"/>
    <cellStyle name="Entrada 4 4 9" xfId="5525"/>
    <cellStyle name="Entrada 4 4 9 2" xfId="5526"/>
    <cellStyle name="Entrada 4 5" xfId="5527"/>
    <cellStyle name="Entrada 4 5 10" xfId="5528"/>
    <cellStyle name="Entrada 4 5 10 2" xfId="5529"/>
    <cellStyle name="Entrada 4 5 11" xfId="5530"/>
    <cellStyle name="Entrada 4 5 2" xfId="5531"/>
    <cellStyle name="Entrada 4 5 2 2" xfId="5532"/>
    <cellStyle name="Entrada 4 5 3" xfId="5533"/>
    <cellStyle name="Entrada 4 5 3 2" xfId="5534"/>
    <cellStyle name="Entrada 4 5 4" xfId="5535"/>
    <cellStyle name="Entrada 4 5 4 2" xfId="5536"/>
    <cellStyle name="Entrada 4 5 5" xfId="5537"/>
    <cellStyle name="Entrada 4 5 5 2" xfId="5538"/>
    <cellStyle name="Entrada 4 5 6" xfId="5539"/>
    <cellStyle name="Entrada 4 5 6 2" xfId="5540"/>
    <cellStyle name="Entrada 4 5 7" xfId="5541"/>
    <cellStyle name="Entrada 4 5 7 2" xfId="5542"/>
    <cellStyle name="Entrada 4 5 8" xfId="5543"/>
    <cellStyle name="Entrada 4 5 8 2" xfId="5544"/>
    <cellStyle name="Entrada 4 5 9" xfId="5545"/>
    <cellStyle name="Entrada 4 5 9 2" xfId="5546"/>
    <cellStyle name="Entrada 4 6" xfId="5547"/>
    <cellStyle name="Entrada 4 6 10" xfId="5548"/>
    <cellStyle name="Entrada 4 6 10 2" xfId="5549"/>
    <cellStyle name="Entrada 4 6 11" xfId="5550"/>
    <cellStyle name="Entrada 4 6 2" xfId="5551"/>
    <cellStyle name="Entrada 4 6 2 2" xfId="5552"/>
    <cellStyle name="Entrada 4 6 3" xfId="5553"/>
    <cellStyle name="Entrada 4 6 3 2" xfId="5554"/>
    <cellStyle name="Entrada 4 6 4" xfId="5555"/>
    <cellStyle name="Entrada 4 6 4 2" xfId="5556"/>
    <cellStyle name="Entrada 4 6 5" xfId="5557"/>
    <cellStyle name="Entrada 4 6 5 2" xfId="5558"/>
    <cellStyle name="Entrada 4 6 6" xfId="5559"/>
    <cellStyle name="Entrada 4 6 6 2" xfId="5560"/>
    <cellStyle name="Entrada 4 6 7" xfId="5561"/>
    <cellStyle name="Entrada 4 6 7 2" xfId="5562"/>
    <cellStyle name="Entrada 4 6 8" xfId="5563"/>
    <cellStyle name="Entrada 4 6 8 2" xfId="5564"/>
    <cellStyle name="Entrada 4 6 9" xfId="5565"/>
    <cellStyle name="Entrada 4 6 9 2" xfId="5566"/>
    <cellStyle name="Entrada 4 7" xfId="5567"/>
    <cellStyle name="Entrada 4 7 2" xfId="5568"/>
    <cellStyle name="Entrada 4 8" xfId="5569"/>
    <cellStyle name="Entrada 4 8 2" xfId="5570"/>
    <cellStyle name="Entrada 4 9" xfId="5571"/>
    <cellStyle name="Entrada 4 9 2" xfId="5572"/>
    <cellStyle name="Entrada 5" xfId="5573"/>
    <cellStyle name="Entrada 5 10" xfId="5574"/>
    <cellStyle name="Entrada 5 10 2" xfId="5575"/>
    <cellStyle name="Entrada 5 11" xfId="5576"/>
    <cellStyle name="Entrada 5 11 2" xfId="5577"/>
    <cellStyle name="Entrada 5 12" xfId="5578"/>
    <cellStyle name="Entrada 5 12 2" xfId="5579"/>
    <cellStyle name="Entrada 5 13" xfId="5580"/>
    <cellStyle name="Entrada 5 2" xfId="5581"/>
    <cellStyle name="Entrada 5 2 10" xfId="5582"/>
    <cellStyle name="Entrada 5 2 10 2" xfId="5583"/>
    <cellStyle name="Entrada 5 2 11" xfId="5584"/>
    <cellStyle name="Entrada 5 2 2" xfId="5585"/>
    <cellStyle name="Entrada 5 2 2 2" xfId="5586"/>
    <cellStyle name="Entrada 5 2 3" xfId="5587"/>
    <cellStyle name="Entrada 5 2 3 2" xfId="5588"/>
    <cellStyle name="Entrada 5 2 4" xfId="5589"/>
    <cellStyle name="Entrada 5 2 4 2" xfId="5590"/>
    <cellStyle name="Entrada 5 2 5" xfId="5591"/>
    <cellStyle name="Entrada 5 2 5 2" xfId="5592"/>
    <cellStyle name="Entrada 5 2 6" xfId="5593"/>
    <cellStyle name="Entrada 5 2 6 2" xfId="5594"/>
    <cellStyle name="Entrada 5 2 7" xfId="5595"/>
    <cellStyle name="Entrada 5 2 7 2" xfId="5596"/>
    <cellStyle name="Entrada 5 2 8" xfId="5597"/>
    <cellStyle name="Entrada 5 2 8 2" xfId="5598"/>
    <cellStyle name="Entrada 5 2 9" xfId="5599"/>
    <cellStyle name="Entrada 5 2 9 2" xfId="5600"/>
    <cellStyle name="Entrada 5 3" xfId="5601"/>
    <cellStyle name="Entrada 5 3 10" xfId="5602"/>
    <cellStyle name="Entrada 5 3 10 2" xfId="5603"/>
    <cellStyle name="Entrada 5 3 11" xfId="5604"/>
    <cellStyle name="Entrada 5 3 2" xfId="5605"/>
    <cellStyle name="Entrada 5 3 2 2" xfId="5606"/>
    <cellStyle name="Entrada 5 3 3" xfId="5607"/>
    <cellStyle name="Entrada 5 3 3 2" xfId="5608"/>
    <cellStyle name="Entrada 5 3 4" xfId="5609"/>
    <cellStyle name="Entrada 5 3 4 2" xfId="5610"/>
    <cellStyle name="Entrada 5 3 5" xfId="5611"/>
    <cellStyle name="Entrada 5 3 5 2" xfId="5612"/>
    <cellStyle name="Entrada 5 3 6" xfId="5613"/>
    <cellStyle name="Entrada 5 3 6 2" xfId="5614"/>
    <cellStyle name="Entrada 5 3 7" xfId="5615"/>
    <cellStyle name="Entrada 5 3 7 2" xfId="5616"/>
    <cellStyle name="Entrada 5 3 8" xfId="5617"/>
    <cellStyle name="Entrada 5 3 8 2" xfId="5618"/>
    <cellStyle name="Entrada 5 3 9" xfId="5619"/>
    <cellStyle name="Entrada 5 3 9 2" xfId="5620"/>
    <cellStyle name="Entrada 5 4" xfId="5621"/>
    <cellStyle name="Entrada 5 4 2" xfId="5622"/>
    <cellStyle name="Entrada 5 5" xfId="5623"/>
    <cellStyle name="Entrada 5 5 2" xfId="5624"/>
    <cellStyle name="Entrada 5 6" xfId="5625"/>
    <cellStyle name="Entrada 5 6 2" xfId="5626"/>
    <cellStyle name="Entrada 5 7" xfId="5627"/>
    <cellStyle name="Entrada 5 7 2" xfId="5628"/>
    <cellStyle name="Entrada 5 8" xfId="5629"/>
    <cellStyle name="Entrada 5 8 2" xfId="5630"/>
    <cellStyle name="Entrada 5 9" xfId="5631"/>
    <cellStyle name="Entrada 5 9 2" xfId="5632"/>
    <cellStyle name="Entrada 6" xfId="5633"/>
    <cellStyle name="Entrada 6 10" xfId="5634"/>
    <cellStyle name="Entrada 6 10 2" xfId="5635"/>
    <cellStyle name="Entrada 6 11" xfId="5636"/>
    <cellStyle name="Entrada 6 11 2" xfId="5637"/>
    <cellStyle name="Entrada 6 12" xfId="5638"/>
    <cellStyle name="Entrada 6 12 2" xfId="5639"/>
    <cellStyle name="Entrada 6 13" xfId="5640"/>
    <cellStyle name="Entrada 6 2" xfId="5641"/>
    <cellStyle name="Entrada 6 2 10" xfId="5642"/>
    <cellStyle name="Entrada 6 2 10 2" xfId="5643"/>
    <cellStyle name="Entrada 6 2 11" xfId="5644"/>
    <cellStyle name="Entrada 6 2 2" xfId="5645"/>
    <cellStyle name="Entrada 6 2 2 2" xfId="5646"/>
    <cellStyle name="Entrada 6 2 3" xfId="5647"/>
    <cellStyle name="Entrada 6 2 3 2" xfId="5648"/>
    <cellStyle name="Entrada 6 2 4" xfId="5649"/>
    <cellStyle name="Entrada 6 2 4 2" xfId="5650"/>
    <cellStyle name="Entrada 6 2 5" xfId="5651"/>
    <cellStyle name="Entrada 6 2 5 2" xfId="5652"/>
    <cellStyle name="Entrada 6 2 6" xfId="5653"/>
    <cellStyle name="Entrada 6 2 6 2" xfId="5654"/>
    <cellStyle name="Entrada 6 2 7" xfId="5655"/>
    <cellStyle name="Entrada 6 2 7 2" xfId="5656"/>
    <cellStyle name="Entrada 6 2 8" xfId="5657"/>
    <cellStyle name="Entrada 6 2 8 2" xfId="5658"/>
    <cellStyle name="Entrada 6 2 9" xfId="5659"/>
    <cellStyle name="Entrada 6 2 9 2" xfId="5660"/>
    <cellStyle name="Entrada 6 3" xfId="5661"/>
    <cellStyle name="Entrada 6 3 10" xfId="5662"/>
    <cellStyle name="Entrada 6 3 10 2" xfId="5663"/>
    <cellStyle name="Entrada 6 3 11" xfId="5664"/>
    <cellStyle name="Entrada 6 3 2" xfId="5665"/>
    <cellStyle name="Entrada 6 3 2 2" xfId="5666"/>
    <cellStyle name="Entrada 6 3 3" xfId="5667"/>
    <cellStyle name="Entrada 6 3 3 2" xfId="5668"/>
    <cellStyle name="Entrada 6 3 4" xfId="5669"/>
    <cellStyle name="Entrada 6 3 4 2" xfId="5670"/>
    <cellStyle name="Entrada 6 3 5" xfId="5671"/>
    <cellStyle name="Entrada 6 3 5 2" xfId="5672"/>
    <cellStyle name="Entrada 6 3 6" xfId="5673"/>
    <cellStyle name="Entrada 6 3 6 2" xfId="5674"/>
    <cellStyle name="Entrada 6 3 7" xfId="5675"/>
    <cellStyle name="Entrada 6 3 7 2" xfId="5676"/>
    <cellStyle name="Entrada 6 3 8" xfId="5677"/>
    <cellStyle name="Entrada 6 3 8 2" xfId="5678"/>
    <cellStyle name="Entrada 6 3 9" xfId="5679"/>
    <cellStyle name="Entrada 6 3 9 2" xfId="5680"/>
    <cellStyle name="Entrada 6 4" xfId="5681"/>
    <cellStyle name="Entrada 6 4 2" xfId="5682"/>
    <cellStyle name="Entrada 6 5" xfId="5683"/>
    <cellStyle name="Entrada 6 5 2" xfId="5684"/>
    <cellStyle name="Entrada 6 6" xfId="5685"/>
    <cellStyle name="Entrada 6 6 2" xfId="5686"/>
    <cellStyle name="Entrada 6 7" xfId="5687"/>
    <cellStyle name="Entrada 6 7 2" xfId="5688"/>
    <cellStyle name="Entrada 6 8" xfId="5689"/>
    <cellStyle name="Entrada 6 8 2" xfId="5690"/>
    <cellStyle name="Entrada 6 9" xfId="5691"/>
    <cellStyle name="Entrada 6 9 2" xfId="5692"/>
    <cellStyle name="Entrada 7" xfId="5693"/>
    <cellStyle name="Entrada 7 10" xfId="5694"/>
    <cellStyle name="Entrada 7 10 2" xfId="5695"/>
    <cellStyle name="Entrada 7 11" xfId="5696"/>
    <cellStyle name="Entrada 7 11 2" xfId="5697"/>
    <cellStyle name="Entrada 7 12" xfId="5698"/>
    <cellStyle name="Entrada 7 12 2" xfId="5699"/>
    <cellStyle name="Entrada 7 13" xfId="5700"/>
    <cellStyle name="Entrada 7 2" xfId="5701"/>
    <cellStyle name="Entrada 7 2 10" xfId="5702"/>
    <cellStyle name="Entrada 7 2 10 2" xfId="5703"/>
    <cellStyle name="Entrada 7 2 11" xfId="5704"/>
    <cellStyle name="Entrada 7 2 2" xfId="5705"/>
    <cellStyle name="Entrada 7 2 2 2" xfId="5706"/>
    <cellStyle name="Entrada 7 2 3" xfId="5707"/>
    <cellStyle name="Entrada 7 2 3 2" xfId="5708"/>
    <cellStyle name="Entrada 7 2 4" xfId="5709"/>
    <cellStyle name="Entrada 7 2 4 2" xfId="5710"/>
    <cellStyle name="Entrada 7 2 5" xfId="5711"/>
    <cellStyle name="Entrada 7 2 5 2" xfId="5712"/>
    <cellStyle name="Entrada 7 2 6" xfId="5713"/>
    <cellStyle name="Entrada 7 2 6 2" xfId="5714"/>
    <cellStyle name="Entrada 7 2 7" xfId="5715"/>
    <cellStyle name="Entrada 7 2 7 2" xfId="5716"/>
    <cellStyle name="Entrada 7 2 8" xfId="5717"/>
    <cellStyle name="Entrada 7 2 8 2" xfId="5718"/>
    <cellStyle name="Entrada 7 2 9" xfId="5719"/>
    <cellStyle name="Entrada 7 2 9 2" xfId="5720"/>
    <cellStyle name="Entrada 7 3" xfId="5721"/>
    <cellStyle name="Entrada 7 3 10" xfId="5722"/>
    <cellStyle name="Entrada 7 3 10 2" xfId="5723"/>
    <cellStyle name="Entrada 7 3 11" xfId="5724"/>
    <cellStyle name="Entrada 7 3 2" xfId="5725"/>
    <cellStyle name="Entrada 7 3 2 2" xfId="5726"/>
    <cellStyle name="Entrada 7 3 3" xfId="5727"/>
    <cellStyle name="Entrada 7 3 3 2" xfId="5728"/>
    <cellStyle name="Entrada 7 3 4" xfId="5729"/>
    <cellStyle name="Entrada 7 3 4 2" xfId="5730"/>
    <cellStyle name="Entrada 7 3 5" xfId="5731"/>
    <cellStyle name="Entrada 7 3 5 2" xfId="5732"/>
    <cellStyle name="Entrada 7 3 6" xfId="5733"/>
    <cellStyle name="Entrada 7 3 6 2" xfId="5734"/>
    <cellStyle name="Entrada 7 3 7" xfId="5735"/>
    <cellStyle name="Entrada 7 3 7 2" xfId="5736"/>
    <cellStyle name="Entrada 7 3 8" xfId="5737"/>
    <cellStyle name="Entrada 7 3 8 2" xfId="5738"/>
    <cellStyle name="Entrada 7 3 9" xfId="5739"/>
    <cellStyle name="Entrada 7 3 9 2" xfId="5740"/>
    <cellStyle name="Entrada 7 4" xfId="5741"/>
    <cellStyle name="Entrada 7 4 2" xfId="5742"/>
    <cellStyle name="Entrada 7 5" xfId="5743"/>
    <cellStyle name="Entrada 7 5 2" xfId="5744"/>
    <cellStyle name="Entrada 7 6" xfId="5745"/>
    <cellStyle name="Entrada 7 6 2" xfId="5746"/>
    <cellStyle name="Entrada 7 7" xfId="5747"/>
    <cellStyle name="Entrada 7 7 2" xfId="5748"/>
    <cellStyle name="Entrada 7 8" xfId="5749"/>
    <cellStyle name="Entrada 7 8 2" xfId="5750"/>
    <cellStyle name="Entrada 7 9" xfId="5751"/>
    <cellStyle name="Entrada 7 9 2" xfId="5752"/>
    <cellStyle name="Entrada 8" xfId="5753"/>
    <cellStyle name="Entrada 9" xfId="5754"/>
    <cellStyle name="Excel Built-in Normal" xfId="5755"/>
    <cellStyle name="Hipervínculo 2" xfId="5756"/>
    <cellStyle name="Hipervínculo 2 2" xfId="5757"/>
    <cellStyle name="Hipervínculo 3" xfId="5758"/>
    <cellStyle name="Hipervínculo 3 2" xfId="5759"/>
    <cellStyle name="Incorrecto 2" xfId="5760"/>
    <cellStyle name="Incorrecto 2 2" xfId="5761"/>
    <cellStyle name="Incorrecto 2 3" xfId="5762"/>
    <cellStyle name="Incorrecto 2 4" xfId="5763"/>
    <cellStyle name="Incorrecto 3" xfId="5764"/>
    <cellStyle name="Incorrecto 4" xfId="5765"/>
    <cellStyle name="Incorrecto 5" xfId="5766"/>
    <cellStyle name="Incorrecto 6" xfId="5767"/>
    <cellStyle name="Incorrecto 7" xfId="5768"/>
    <cellStyle name="Incorrecto 8" xfId="5769"/>
    <cellStyle name="Millares" xfId="1" builtinId="3"/>
    <cellStyle name="Millares 10" xfId="5770"/>
    <cellStyle name="Millares 11" xfId="5771"/>
    <cellStyle name="Millares 12" xfId="5772"/>
    <cellStyle name="Millares 13" xfId="5773"/>
    <cellStyle name="Millares 14" xfId="5774"/>
    <cellStyle name="Millares 15" xfId="5775"/>
    <cellStyle name="Millares 16" xfId="5776"/>
    <cellStyle name="Millares 2" xfId="5777"/>
    <cellStyle name="Millares 2 2" xfId="5778"/>
    <cellStyle name="Millares 2 2 10" xfId="5779"/>
    <cellStyle name="Millares 2 2 11" xfId="5780"/>
    <cellStyle name="Millares 2 2 12" xfId="5781"/>
    <cellStyle name="Millares 2 2 13" xfId="5782"/>
    <cellStyle name="Millares 2 2 14" xfId="5783"/>
    <cellStyle name="Millares 2 2 2" xfId="5784"/>
    <cellStyle name="Millares 2 2 3" xfId="5785"/>
    <cellStyle name="Millares 2 2 4" xfId="5786"/>
    <cellStyle name="Millares 2 2 5" xfId="5787"/>
    <cellStyle name="Millares 2 2 6" xfId="5788"/>
    <cellStyle name="Millares 2 2 7" xfId="5789"/>
    <cellStyle name="Millares 2 2 8" xfId="5790"/>
    <cellStyle name="Millares 2 2 9" xfId="5791"/>
    <cellStyle name="Millares 2 3" xfId="5792"/>
    <cellStyle name="Millares 2 3 10" xfId="5793"/>
    <cellStyle name="Millares 2 3 11" xfId="5794"/>
    <cellStyle name="Millares 2 3 12" xfId="5795"/>
    <cellStyle name="Millares 2 3 13" xfId="5796"/>
    <cellStyle name="Millares 2 3 14" xfId="5797"/>
    <cellStyle name="Millares 2 3 2" xfId="5798"/>
    <cellStyle name="Millares 2 3 3" xfId="5799"/>
    <cellStyle name="Millares 2 3 4" xfId="5800"/>
    <cellStyle name="Millares 2 3 5" xfId="5801"/>
    <cellStyle name="Millares 2 3 6" xfId="5802"/>
    <cellStyle name="Millares 2 3 7" xfId="5803"/>
    <cellStyle name="Millares 2 3 8" xfId="5804"/>
    <cellStyle name="Millares 2 3 9" xfId="5805"/>
    <cellStyle name="Millares 2 4" xfId="5806"/>
    <cellStyle name="Millares 2 5" xfId="5807"/>
    <cellStyle name="Millares 2 6" xfId="5808"/>
    <cellStyle name="Millares 2 7" xfId="5809"/>
    <cellStyle name="Millares 3" xfId="5810"/>
    <cellStyle name="Millares 4" xfId="5811"/>
    <cellStyle name="Millares 4 10" xfId="5812"/>
    <cellStyle name="Millares 4 10 2" xfId="5813"/>
    <cellStyle name="Millares 4 11" xfId="5814"/>
    <cellStyle name="Millares 4 11 2" xfId="5815"/>
    <cellStyle name="Millares 4 12" xfId="5816"/>
    <cellStyle name="Millares 4 12 2" xfId="5817"/>
    <cellStyle name="Millares 4 13" xfId="5818"/>
    <cellStyle name="Millares 4 2" xfId="5819"/>
    <cellStyle name="Millares 4 2 10" xfId="5820"/>
    <cellStyle name="Millares 4 2 10 2" xfId="5821"/>
    <cellStyle name="Millares 4 2 11" xfId="5822"/>
    <cellStyle name="Millares 4 2 11 2" xfId="5823"/>
    <cellStyle name="Millares 4 2 12" xfId="5824"/>
    <cellStyle name="Millares 4 2 2" xfId="5825"/>
    <cellStyle name="Millares 4 2 2 10" xfId="5826"/>
    <cellStyle name="Millares 4 2 2 10 2" xfId="5827"/>
    <cellStyle name="Millares 4 2 2 11" xfId="5828"/>
    <cellStyle name="Millares 4 2 2 2" xfId="5829"/>
    <cellStyle name="Millares 4 2 2 2 2" xfId="5830"/>
    <cellStyle name="Millares 4 2 2 3" xfId="5831"/>
    <cellStyle name="Millares 4 2 2 3 2" xfId="5832"/>
    <cellStyle name="Millares 4 2 2 4" xfId="5833"/>
    <cellStyle name="Millares 4 2 2 4 2" xfId="5834"/>
    <cellStyle name="Millares 4 2 2 5" xfId="5835"/>
    <cellStyle name="Millares 4 2 2 5 2" xfId="5836"/>
    <cellStyle name="Millares 4 2 2 6" xfId="5837"/>
    <cellStyle name="Millares 4 2 2 6 2" xfId="5838"/>
    <cellStyle name="Millares 4 2 2 7" xfId="5839"/>
    <cellStyle name="Millares 4 2 2 7 2" xfId="5840"/>
    <cellStyle name="Millares 4 2 2 8" xfId="5841"/>
    <cellStyle name="Millares 4 2 2 8 2" xfId="5842"/>
    <cellStyle name="Millares 4 2 2 9" xfId="5843"/>
    <cellStyle name="Millares 4 2 2 9 2" xfId="5844"/>
    <cellStyle name="Millares 4 2 3" xfId="5845"/>
    <cellStyle name="Millares 4 2 3 2" xfId="5846"/>
    <cellStyle name="Millares 4 2 4" xfId="5847"/>
    <cellStyle name="Millares 4 2 4 2" xfId="5848"/>
    <cellStyle name="Millares 4 2 5" xfId="5849"/>
    <cellStyle name="Millares 4 2 5 2" xfId="5850"/>
    <cellStyle name="Millares 4 2 6" xfId="5851"/>
    <cellStyle name="Millares 4 2 6 2" xfId="5852"/>
    <cellStyle name="Millares 4 2 7" xfId="5853"/>
    <cellStyle name="Millares 4 2 7 2" xfId="5854"/>
    <cellStyle name="Millares 4 2 8" xfId="5855"/>
    <cellStyle name="Millares 4 2 8 2" xfId="5856"/>
    <cellStyle name="Millares 4 2 9" xfId="5857"/>
    <cellStyle name="Millares 4 2 9 2" xfId="5858"/>
    <cellStyle name="Millares 4 3" xfId="5859"/>
    <cellStyle name="Millares 4 3 10" xfId="5860"/>
    <cellStyle name="Millares 4 3 10 2" xfId="5861"/>
    <cellStyle name="Millares 4 3 11" xfId="5862"/>
    <cellStyle name="Millares 4 3 2" xfId="5863"/>
    <cellStyle name="Millares 4 3 2 2" xfId="5864"/>
    <cellStyle name="Millares 4 3 3" xfId="5865"/>
    <cellStyle name="Millares 4 3 3 2" xfId="5866"/>
    <cellStyle name="Millares 4 3 4" xfId="5867"/>
    <cellStyle name="Millares 4 3 4 2" xfId="5868"/>
    <cellStyle name="Millares 4 3 5" xfId="5869"/>
    <cellStyle name="Millares 4 3 5 2" xfId="5870"/>
    <cellStyle name="Millares 4 3 6" xfId="5871"/>
    <cellStyle name="Millares 4 3 6 2" xfId="5872"/>
    <cellStyle name="Millares 4 3 7" xfId="5873"/>
    <cellStyle name="Millares 4 3 7 2" xfId="5874"/>
    <cellStyle name="Millares 4 3 8" xfId="5875"/>
    <cellStyle name="Millares 4 3 8 2" xfId="5876"/>
    <cellStyle name="Millares 4 3 9" xfId="5877"/>
    <cellStyle name="Millares 4 3 9 2" xfId="5878"/>
    <cellStyle name="Millares 4 4" xfId="5879"/>
    <cellStyle name="Millares 4 4 2" xfId="5880"/>
    <cellStyle name="Millares 4 5" xfId="5881"/>
    <cellStyle name="Millares 4 5 2" xfId="5882"/>
    <cellStyle name="Millares 4 6" xfId="5883"/>
    <cellStyle name="Millares 4 6 2" xfId="5884"/>
    <cellStyle name="Millares 4 7" xfId="5885"/>
    <cellStyle name="Millares 4 7 2" xfId="5886"/>
    <cellStyle name="Millares 4 8" xfId="5887"/>
    <cellStyle name="Millares 4 8 2" xfId="5888"/>
    <cellStyle name="Millares 4 9" xfId="5889"/>
    <cellStyle name="Millares 4 9 2" xfId="5890"/>
    <cellStyle name="Millares 5" xfId="5891"/>
    <cellStyle name="Millares 5 10" xfId="5892"/>
    <cellStyle name="Millares 5 10 2" xfId="5893"/>
    <cellStyle name="Millares 5 11" xfId="5894"/>
    <cellStyle name="Millares 5 11 2" xfId="5895"/>
    <cellStyle name="Millares 5 12" xfId="5896"/>
    <cellStyle name="Millares 5 12 2" xfId="5897"/>
    <cellStyle name="Millares 5 13" xfId="5898"/>
    <cellStyle name="Millares 5 2" xfId="5899"/>
    <cellStyle name="Millares 5 2 10" xfId="5900"/>
    <cellStyle name="Millares 5 2 10 2" xfId="5901"/>
    <cellStyle name="Millares 5 2 11" xfId="5902"/>
    <cellStyle name="Millares 5 2 11 2" xfId="5903"/>
    <cellStyle name="Millares 5 2 12" xfId="5904"/>
    <cellStyle name="Millares 5 2 2" xfId="5905"/>
    <cellStyle name="Millares 5 2 2 10" xfId="5906"/>
    <cellStyle name="Millares 5 2 2 10 2" xfId="5907"/>
    <cellStyle name="Millares 5 2 2 11" xfId="5908"/>
    <cellStyle name="Millares 5 2 2 2" xfId="5909"/>
    <cellStyle name="Millares 5 2 2 2 2" xfId="5910"/>
    <cellStyle name="Millares 5 2 2 3" xfId="5911"/>
    <cellStyle name="Millares 5 2 2 3 2" xfId="5912"/>
    <cellStyle name="Millares 5 2 2 4" xfId="5913"/>
    <cellStyle name="Millares 5 2 2 4 2" xfId="5914"/>
    <cellStyle name="Millares 5 2 2 5" xfId="5915"/>
    <cellStyle name="Millares 5 2 2 5 2" xfId="5916"/>
    <cellStyle name="Millares 5 2 2 6" xfId="5917"/>
    <cellStyle name="Millares 5 2 2 6 2" xfId="5918"/>
    <cellStyle name="Millares 5 2 2 7" xfId="5919"/>
    <cellStyle name="Millares 5 2 2 7 2" xfId="5920"/>
    <cellStyle name="Millares 5 2 2 8" xfId="5921"/>
    <cellStyle name="Millares 5 2 2 8 2" xfId="5922"/>
    <cellStyle name="Millares 5 2 2 9" xfId="5923"/>
    <cellStyle name="Millares 5 2 2 9 2" xfId="5924"/>
    <cellStyle name="Millares 5 2 3" xfId="5925"/>
    <cellStyle name="Millares 5 2 3 2" xfId="5926"/>
    <cellStyle name="Millares 5 2 4" xfId="5927"/>
    <cellStyle name="Millares 5 2 4 2" xfId="5928"/>
    <cellStyle name="Millares 5 2 5" xfId="5929"/>
    <cellStyle name="Millares 5 2 5 2" xfId="5930"/>
    <cellStyle name="Millares 5 2 6" xfId="5931"/>
    <cellStyle name="Millares 5 2 6 2" xfId="5932"/>
    <cellStyle name="Millares 5 2 7" xfId="5933"/>
    <cellStyle name="Millares 5 2 7 2" xfId="5934"/>
    <cellStyle name="Millares 5 2 8" xfId="5935"/>
    <cellStyle name="Millares 5 2 8 2" xfId="5936"/>
    <cellStyle name="Millares 5 2 9" xfId="5937"/>
    <cellStyle name="Millares 5 2 9 2" xfId="5938"/>
    <cellStyle name="Millares 5 3" xfId="5939"/>
    <cellStyle name="Millares 5 3 10" xfId="5940"/>
    <cellStyle name="Millares 5 3 10 2" xfId="5941"/>
    <cellStyle name="Millares 5 3 11" xfId="5942"/>
    <cellStyle name="Millares 5 3 2" xfId="5943"/>
    <cellStyle name="Millares 5 3 2 2" xfId="5944"/>
    <cellStyle name="Millares 5 3 3" xfId="5945"/>
    <cellStyle name="Millares 5 3 3 2" xfId="5946"/>
    <cellStyle name="Millares 5 3 4" xfId="5947"/>
    <cellStyle name="Millares 5 3 4 2" xfId="5948"/>
    <cellStyle name="Millares 5 3 5" xfId="5949"/>
    <cellStyle name="Millares 5 3 5 2" xfId="5950"/>
    <cellStyle name="Millares 5 3 6" xfId="5951"/>
    <cellStyle name="Millares 5 3 6 2" xfId="5952"/>
    <cellStyle name="Millares 5 3 7" xfId="5953"/>
    <cellStyle name="Millares 5 3 7 2" xfId="5954"/>
    <cellStyle name="Millares 5 3 8" xfId="5955"/>
    <cellStyle name="Millares 5 3 8 2" xfId="5956"/>
    <cellStyle name="Millares 5 3 9" xfId="5957"/>
    <cellStyle name="Millares 5 3 9 2" xfId="5958"/>
    <cellStyle name="Millares 5 4" xfId="5959"/>
    <cellStyle name="Millares 5 4 2" xfId="5960"/>
    <cellStyle name="Millares 5 5" xfId="5961"/>
    <cellStyle name="Millares 5 5 2" xfId="5962"/>
    <cellStyle name="Millares 5 6" xfId="5963"/>
    <cellStyle name="Millares 5 6 2" xfId="5964"/>
    <cellStyle name="Millares 5 7" xfId="5965"/>
    <cellStyle name="Millares 5 7 2" xfId="5966"/>
    <cellStyle name="Millares 5 8" xfId="5967"/>
    <cellStyle name="Millares 5 8 2" xfId="5968"/>
    <cellStyle name="Millares 5 9" xfId="5969"/>
    <cellStyle name="Millares 5 9 2" xfId="5970"/>
    <cellStyle name="Millares 6" xfId="5971"/>
    <cellStyle name="Millares 6 10" xfId="5972"/>
    <cellStyle name="Millares 6 10 2" xfId="5973"/>
    <cellStyle name="Millares 6 11" xfId="5974"/>
    <cellStyle name="Millares 6 11 2" xfId="5975"/>
    <cellStyle name="Millares 6 12" xfId="5976"/>
    <cellStyle name="Millares 6 12 2" xfId="5977"/>
    <cellStyle name="Millares 6 13" xfId="5978"/>
    <cellStyle name="Millares 6 2" xfId="5979"/>
    <cellStyle name="Millares 6 2 10" xfId="5980"/>
    <cellStyle name="Millares 6 2 10 2" xfId="5981"/>
    <cellStyle name="Millares 6 2 11" xfId="5982"/>
    <cellStyle name="Millares 6 2 11 2" xfId="5983"/>
    <cellStyle name="Millares 6 2 12" xfId="5984"/>
    <cellStyle name="Millares 6 2 2" xfId="5985"/>
    <cellStyle name="Millares 6 2 2 10" xfId="5986"/>
    <cellStyle name="Millares 6 2 2 10 2" xfId="5987"/>
    <cellStyle name="Millares 6 2 2 11" xfId="5988"/>
    <cellStyle name="Millares 6 2 2 2" xfId="5989"/>
    <cellStyle name="Millares 6 2 2 2 2" xfId="5990"/>
    <cellStyle name="Millares 6 2 2 3" xfId="5991"/>
    <cellStyle name="Millares 6 2 2 3 2" xfId="5992"/>
    <cellStyle name="Millares 6 2 2 4" xfId="5993"/>
    <cellStyle name="Millares 6 2 2 4 2" xfId="5994"/>
    <cellStyle name="Millares 6 2 2 5" xfId="5995"/>
    <cellStyle name="Millares 6 2 2 5 2" xfId="5996"/>
    <cellStyle name="Millares 6 2 2 6" xfId="5997"/>
    <cellStyle name="Millares 6 2 2 6 2" xfId="5998"/>
    <cellStyle name="Millares 6 2 2 7" xfId="5999"/>
    <cellStyle name="Millares 6 2 2 7 2" xfId="6000"/>
    <cellStyle name="Millares 6 2 2 8" xfId="6001"/>
    <cellStyle name="Millares 6 2 2 8 2" xfId="6002"/>
    <cellStyle name="Millares 6 2 2 9" xfId="6003"/>
    <cellStyle name="Millares 6 2 2 9 2" xfId="6004"/>
    <cellStyle name="Millares 6 2 3" xfId="6005"/>
    <cellStyle name="Millares 6 2 3 2" xfId="6006"/>
    <cellStyle name="Millares 6 2 4" xfId="6007"/>
    <cellStyle name="Millares 6 2 4 2" xfId="6008"/>
    <cellStyle name="Millares 6 2 5" xfId="6009"/>
    <cellStyle name="Millares 6 2 5 2" xfId="6010"/>
    <cellStyle name="Millares 6 2 6" xfId="6011"/>
    <cellStyle name="Millares 6 2 6 2" xfId="6012"/>
    <cellStyle name="Millares 6 2 7" xfId="6013"/>
    <cellStyle name="Millares 6 2 7 2" xfId="6014"/>
    <cellStyle name="Millares 6 2 8" xfId="6015"/>
    <cellStyle name="Millares 6 2 8 2" xfId="6016"/>
    <cellStyle name="Millares 6 2 9" xfId="6017"/>
    <cellStyle name="Millares 6 2 9 2" xfId="6018"/>
    <cellStyle name="Millares 6 3" xfId="6019"/>
    <cellStyle name="Millares 6 3 10" xfId="6020"/>
    <cellStyle name="Millares 6 3 10 2" xfId="6021"/>
    <cellStyle name="Millares 6 3 11" xfId="6022"/>
    <cellStyle name="Millares 6 3 2" xfId="6023"/>
    <cellStyle name="Millares 6 3 2 2" xfId="6024"/>
    <cellStyle name="Millares 6 3 3" xfId="6025"/>
    <cellStyle name="Millares 6 3 3 2" xfId="6026"/>
    <cellStyle name="Millares 6 3 4" xfId="6027"/>
    <cellStyle name="Millares 6 3 4 2" xfId="6028"/>
    <cellStyle name="Millares 6 3 5" xfId="6029"/>
    <cellStyle name="Millares 6 3 5 2" xfId="6030"/>
    <cellStyle name="Millares 6 3 6" xfId="6031"/>
    <cellStyle name="Millares 6 3 6 2" xfId="6032"/>
    <cellStyle name="Millares 6 3 7" xfId="6033"/>
    <cellStyle name="Millares 6 3 7 2" xfId="6034"/>
    <cellStyle name="Millares 6 3 8" xfId="6035"/>
    <cellStyle name="Millares 6 3 8 2" xfId="6036"/>
    <cellStyle name="Millares 6 3 9" xfId="6037"/>
    <cellStyle name="Millares 6 3 9 2" xfId="6038"/>
    <cellStyle name="Millares 6 4" xfId="6039"/>
    <cellStyle name="Millares 6 4 2" xfId="6040"/>
    <cellStyle name="Millares 6 5" xfId="6041"/>
    <cellStyle name="Millares 6 5 2" xfId="6042"/>
    <cellStyle name="Millares 6 6" xfId="6043"/>
    <cellStyle name="Millares 6 6 2" xfId="6044"/>
    <cellStyle name="Millares 6 7" xfId="6045"/>
    <cellStyle name="Millares 6 7 2" xfId="6046"/>
    <cellStyle name="Millares 6 8" xfId="6047"/>
    <cellStyle name="Millares 6 8 2" xfId="6048"/>
    <cellStyle name="Millares 6 9" xfId="6049"/>
    <cellStyle name="Millares 6 9 2" xfId="6050"/>
    <cellStyle name="Millares 7" xfId="6051"/>
    <cellStyle name="Millares 7 10" xfId="6052"/>
    <cellStyle name="Millares 7 11" xfId="6053"/>
    <cellStyle name="Millares 7 12" xfId="6054"/>
    <cellStyle name="Millares 7 2" xfId="6055"/>
    <cellStyle name="Millares 7 3" xfId="6056"/>
    <cellStyle name="Millares 7 4" xfId="6057"/>
    <cellStyle name="Millares 7 5" xfId="6058"/>
    <cellStyle name="Millares 7 6" xfId="6059"/>
    <cellStyle name="Millares 7 7" xfId="6060"/>
    <cellStyle name="Millares 7 8" xfId="6061"/>
    <cellStyle name="Millares 7 9" xfId="6062"/>
    <cellStyle name="Millares 8" xfId="6063"/>
    <cellStyle name="Millares 9" xfId="6064"/>
    <cellStyle name="Moneda 2" xfId="6065"/>
    <cellStyle name="Moneda 2 2" xfId="6066"/>
    <cellStyle name="Moneda 2 3" xfId="6067"/>
    <cellStyle name="Moneda 3" xfId="6068"/>
    <cellStyle name="Moneda 4" xfId="6069"/>
    <cellStyle name="Moneda 5" xfId="6070"/>
    <cellStyle name="Moneda 6" xfId="6071"/>
    <cellStyle name="Moneda 7" xfId="6072"/>
    <cellStyle name="Moneda 8" xfId="6073"/>
    <cellStyle name="Neutral 2" xfId="6074"/>
    <cellStyle name="Neutral 2 2" xfId="6075"/>
    <cellStyle name="Neutral 2 3" xfId="6076"/>
    <cellStyle name="Neutral 2 4" xfId="6077"/>
    <cellStyle name="Neutral 3" xfId="6078"/>
    <cellStyle name="Neutral 4" xfId="6079"/>
    <cellStyle name="Neutral 5" xfId="6080"/>
    <cellStyle name="Neutral 6" xfId="6081"/>
    <cellStyle name="Neutral 7" xfId="6082"/>
    <cellStyle name="Neutral 8" xfId="6083"/>
    <cellStyle name="Normal" xfId="0" builtinId="0"/>
    <cellStyle name="Normal 10" xfId="6084"/>
    <cellStyle name="Normal 10 10" xfId="6085"/>
    <cellStyle name="Normal 10 10 2" xfId="6086"/>
    <cellStyle name="Normal 10 11" xfId="6087"/>
    <cellStyle name="Normal 10 11 2" xfId="6088"/>
    <cellStyle name="Normal 10 12" xfId="6089"/>
    <cellStyle name="Normal 10 12 2" xfId="6090"/>
    <cellStyle name="Normal 10 13" xfId="6091"/>
    <cellStyle name="Normal 10 13 2" xfId="6092"/>
    <cellStyle name="Normal 10 14" xfId="6093"/>
    <cellStyle name="Normal 10 14 2" xfId="6094"/>
    <cellStyle name="Normal 10 15" xfId="6095"/>
    <cellStyle name="Normal 10 15 2" xfId="6096"/>
    <cellStyle name="Normal 10 16" xfId="6097"/>
    <cellStyle name="Normal 10 16 2" xfId="6098"/>
    <cellStyle name="Normal 10 17" xfId="6099"/>
    <cellStyle name="Normal 10 17 2" xfId="6100"/>
    <cellStyle name="Normal 10 18" xfId="6101"/>
    <cellStyle name="Normal 10 18 2" xfId="6102"/>
    <cellStyle name="Normal 10 19" xfId="6103"/>
    <cellStyle name="Normal 10 2" xfId="6104"/>
    <cellStyle name="Normal 10 2 2" xfId="6105"/>
    <cellStyle name="Normal 10 20" xfId="6106"/>
    <cellStyle name="Normal 10 3" xfId="6107"/>
    <cellStyle name="Normal 10 3 2" xfId="6108"/>
    <cellStyle name="Normal 10 4" xfId="6109"/>
    <cellStyle name="Normal 10 4 2" xfId="6110"/>
    <cellStyle name="Normal 10 5" xfId="6111"/>
    <cellStyle name="Normal 10 5 2" xfId="6112"/>
    <cellStyle name="Normal 10 6" xfId="6113"/>
    <cellStyle name="Normal 10 6 2" xfId="6114"/>
    <cellStyle name="Normal 10 7" xfId="6115"/>
    <cellStyle name="Normal 10 8" xfId="6116"/>
    <cellStyle name="Normal 10 8 10" xfId="6117"/>
    <cellStyle name="Normal 10 8 10 2" xfId="6118"/>
    <cellStyle name="Normal 10 8 11" xfId="6119"/>
    <cellStyle name="Normal 10 8 11 2" xfId="6120"/>
    <cellStyle name="Normal 10 8 12" xfId="6121"/>
    <cellStyle name="Normal 10 8 2" xfId="6122"/>
    <cellStyle name="Normal 10 8 2 10" xfId="6123"/>
    <cellStyle name="Normal 10 8 2 10 2" xfId="6124"/>
    <cellStyle name="Normal 10 8 2 11" xfId="6125"/>
    <cellStyle name="Normal 10 8 2 2" xfId="6126"/>
    <cellStyle name="Normal 10 8 2 2 2" xfId="6127"/>
    <cellStyle name="Normal 10 8 2 3" xfId="6128"/>
    <cellStyle name="Normal 10 8 2 3 2" xfId="6129"/>
    <cellStyle name="Normal 10 8 2 4" xfId="6130"/>
    <cellStyle name="Normal 10 8 2 4 2" xfId="6131"/>
    <cellStyle name="Normal 10 8 2 5" xfId="6132"/>
    <cellStyle name="Normal 10 8 2 5 2" xfId="6133"/>
    <cellStyle name="Normal 10 8 2 6" xfId="6134"/>
    <cellStyle name="Normal 10 8 2 6 2" xfId="6135"/>
    <cellStyle name="Normal 10 8 2 7" xfId="6136"/>
    <cellStyle name="Normal 10 8 2 7 2" xfId="6137"/>
    <cellStyle name="Normal 10 8 2 8" xfId="6138"/>
    <cellStyle name="Normal 10 8 2 8 2" xfId="6139"/>
    <cellStyle name="Normal 10 8 2 9" xfId="6140"/>
    <cellStyle name="Normal 10 8 2 9 2" xfId="6141"/>
    <cellStyle name="Normal 10 8 3" xfId="6142"/>
    <cellStyle name="Normal 10 8 3 2" xfId="6143"/>
    <cellStyle name="Normal 10 8 4" xfId="6144"/>
    <cellStyle name="Normal 10 8 4 2" xfId="6145"/>
    <cellStyle name="Normal 10 8 5" xfId="6146"/>
    <cellStyle name="Normal 10 8 5 2" xfId="6147"/>
    <cellStyle name="Normal 10 8 6" xfId="6148"/>
    <cellStyle name="Normal 10 8 6 2" xfId="6149"/>
    <cellStyle name="Normal 10 8 7" xfId="6150"/>
    <cellStyle name="Normal 10 8 7 2" xfId="6151"/>
    <cellStyle name="Normal 10 8 8" xfId="6152"/>
    <cellStyle name="Normal 10 8 8 2" xfId="6153"/>
    <cellStyle name="Normal 10 8 9" xfId="6154"/>
    <cellStyle name="Normal 10 8 9 2" xfId="6155"/>
    <cellStyle name="Normal 10 9" xfId="6156"/>
    <cellStyle name="Normal 10 9 10" xfId="6157"/>
    <cellStyle name="Normal 10 9 10 2" xfId="6158"/>
    <cellStyle name="Normal 10 9 11" xfId="6159"/>
    <cellStyle name="Normal 10 9 2" xfId="6160"/>
    <cellStyle name="Normal 10 9 2 2" xfId="6161"/>
    <cellStyle name="Normal 10 9 3" xfId="6162"/>
    <cellStyle name="Normal 10 9 3 2" xfId="6163"/>
    <cellStyle name="Normal 10 9 4" xfId="6164"/>
    <cellStyle name="Normal 10 9 4 2" xfId="6165"/>
    <cellStyle name="Normal 10 9 5" xfId="6166"/>
    <cellStyle name="Normal 10 9 5 2" xfId="6167"/>
    <cellStyle name="Normal 10 9 6" xfId="6168"/>
    <cellStyle name="Normal 10 9 6 2" xfId="6169"/>
    <cellStyle name="Normal 10 9 7" xfId="6170"/>
    <cellStyle name="Normal 10 9 7 2" xfId="6171"/>
    <cellStyle name="Normal 10 9 8" xfId="6172"/>
    <cellStyle name="Normal 10 9 8 2" xfId="6173"/>
    <cellStyle name="Normal 10 9 9" xfId="6174"/>
    <cellStyle name="Normal 10 9 9 2" xfId="6175"/>
    <cellStyle name="Normal 11" xfId="6176"/>
    <cellStyle name="Normal 11 2" xfId="6177"/>
    <cellStyle name="Normal 11 2 10" xfId="6178"/>
    <cellStyle name="Normal 11 2 11" xfId="6179"/>
    <cellStyle name="Normal 11 2 12" xfId="6180"/>
    <cellStyle name="Normal 11 2 13" xfId="6181"/>
    <cellStyle name="Normal 11 2 14" xfId="6182"/>
    <cellStyle name="Normal 11 2 15" xfId="6183"/>
    <cellStyle name="Normal 11 2 2" xfId="6184"/>
    <cellStyle name="Normal 11 2 3" xfId="6185"/>
    <cellStyle name="Normal 11 2 4" xfId="6186"/>
    <cellStyle name="Normal 11 2 5" xfId="6187"/>
    <cellStyle name="Normal 11 2 6" xfId="6188"/>
    <cellStyle name="Normal 11 2 7" xfId="6189"/>
    <cellStyle name="Normal 11 2 8" xfId="6190"/>
    <cellStyle name="Normal 11 2 9" xfId="6191"/>
    <cellStyle name="Normal 11 3" xfId="6192"/>
    <cellStyle name="Normal 11 3 10" xfId="6193"/>
    <cellStyle name="Normal 11 3 11" xfId="6194"/>
    <cellStyle name="Normal 11 3 12" xfId="6195"/>
    <cellStyle name="Normal 11 3 13" xfId="6196"/>
    <cellStyle name="Normal 11 3 14" xfId="6197"/>
    <cellStyle name="Normal 11 3 2" xfId="6198"/>
    <cellStyle name="Normal 11 3 3" xfId="6199"/>
    <cellStyle name="Normal 11 3 4" xfId="6200"/>
    <cellStyle name="Normal 11 3 5" xfId="6201"/>
    <cellStyle name="Normal 11 3 6" xfId="6202"/>
    <cellStyle name="Normal 11 3 7" xfId="6203"/>
    <cellStyle name="Normal 11 3 8" xfId="6204"/>
    <cellStyle name="Normal 11 3 9" xfId="6205"/>
    <cellStyle name="Normal 11 4" xfId="6206"/>
    <cellStyle name="Normal 11 4 2" xfId="6207"/>
    <cellStyle name="Normal 11 5" xfId="6208"/>
    <cellStyle name="Normal 11 5 2" xfId="6209"/>
    <cellStyle name="Normal 11 6" xfId="6210"/>
    <cellStyle name="Normal 11 6 2" xfId="6211"/>
    <cellStyle name="Normal 11 7" xfId="6212"/>
    <cellStyle name="Normal 12" xfId="6213"/>
    <cellStyle name="Normal 12 2" xfId="6214"/>
    <cellStyle name="Normal 12 2 10" xfId="6215"/>
    <cellStyle name="Normal 12 2 11" xfId="6216"/>
    <cellStyle name="Normal 12 2 12" xfId="6217"/>
    <cellStyle name="Normal 12 2 13" xfId="6218"/>
    <cellStyle name="Normal 12 2 14" xfId="6219"/>
    <cellStyle name="Normal 12 2 15" xfId="6220"/>
    <cellStyle name="Normal 12 2 2" xfId="6221"/>
    <cellStyle name="Normal 12 2 3" xfId="6222"/>
    <cellStyle name="Normal 12 2 4" xfId="6223"/>
    <cellStyle name="Normal 12 2 5" xfId="6224"/>
    <cellStyle name="Normal 12 2 6" xfId="6225"/>
    <cellStyle name="Normal 12 2 7" xfId="6226"/>
    <cellStyle name="Normal 12 2 8" xfId="6227"/>
    <cellStyle name="Normal 12 2 9" xfId="6228"/>
    <cellStyle name="Normal 12 3" xfId="6229"/>
    <cellStyle name="Normal 12 3 10" xfId="6230"/>
    <cellStyle name="Normal 12 3 11" xfId="6231"/>
    <cellStyle name="Normal 12 3 12" xfId="6232"/>
    <cellStyle name="Normal 12 3 13" xfId="6233"/>
    <cellStyle name="Normal 12 3 14" xfId="6234"/>
    <cellStyle name="Normal 12 3 2" xfId="6235"/>
    <cellStyle name="Normal 12 3 3" xfId="6236"/>
    <cellStyle name="Normal 12 3 4" xfId="6237"/>
    <cellStyle name="Normal 12 3 5" xfId="6238"/>
    <cellStyle name="Normal 12 3 6" xfId="6239"/>
    <cellStyle name="Normal 12 3 7" xfId="6240"/>
    <cellStyle name="Normal 12 3 8" xfId="6241"/>
    <cellStyle name="Normal 12 3 9" xfId="6242"/>
    <cellStyle name="Normal 13" xfId="6243"/>
    <cellStyle name="Normal 13 2" xfId="6244"/>
    <cellStyle name="Normal 13 2 2" xfId="6245"/>
    <cellStyle name="Normal 13 3" xfId="6246"/>
    <cellStyle name="Normal 14" xfId="6247"/>
    <cellStyle name="Normal 14 10" xfId="6248"/>
    <cellStyle name="Normal 14 10 2" xfId="6249"/>
    <cellStyle name="Normal 14 11" xfId="6250"/>
    <cellStyle name="Normal 14 11 2" xfId="6251"/>
    <cellStyle name="Normal 14 12" xfId="6252"/>
    <cellStyle name="Normal 14 12 2" xfId="6253"/>
    <cellStyle name="Normal 14 13" xfId="6254"/>
    <cellStyle name="Normal 14 13 2" xfId="6255"/>
    <cellStyle name="Normal 14 14" xfId="6256"/>
    <cellStyle name="Normal 14 14 2" xfId="6257"/>
    <cellStyle name="Normal 14 15" xfId="6258"/>
    <cellStyle name="Normal 14 16" xfId="6259"/>
    <cellStyle name="Normal 14 2" xfId="6260"/>
    <cellStyle name="Normal 14 2 2" xfId="6261"/>
    <cellStyle name="Normal 14 3" xfId="6262"/>
    <cellStyle name="Normal 14 4" xfId="6263"/>
    <cellStyle name="Normal 14 4 10" xfId="6264"/>
    <cellStyle name="Normal 14 4 10 2" xfId="6265"/>
    <cellStyle name="Normal 14 4 11" xfId="6266"/>
    <cellStyle name="Normal 14 4 11 2" xfId="6267"/>
    <cellStyle name="Normal 14 4 12" xfId="6268"/>
    <cellStyle name="Normal 14 4 2" xfId="6269"/>
    <cellStyle name="Normal 14 4 2 10" xfId="6270"/>
    <cellStyle name="Normal 14 4 2 10 2" xfId="6271"/>
    <cellStyle name="Normal 14 4 2 11" xfId="6272"/>
    <cellStyle name="Normal 14 4 2 2" xfId="6273"/>
    <cellStyle name="Normal 14 4 2 2 2" xfId="6274"/>
    <cellStyle name="Normal 14 4 2 3" xfId="6275"/>
    <cellStyle name="Normal 14 4 2 3 2" xfId="6276"/>
    <cellStyle name="Normal 14 4 2 4" xfId="6277"/>
    <cellStyle name="Normal 14 4 2 4 2" xfId="6278"/>
    <cellStyle name="Normal 14 4 2 5" xfId="6279"/>
    <cellStyle name="Normal 14 4 2 5 2" xfId="6280"/>
    <cellStyle name="Normal 14 4 2 6" xfId="6281"/>
    <cellStyle name="Normal 14 4 2 6 2" xfId="6282"/>
    <cellStyle name="Normal 14 4 2 7" xfId="6283"/>
    <cellStyle name="Normal 14 4 2 7 2" xfId="6284"/>
    <cellStyle name="Normal 14 4 2 8" xfId="6285"/>
    <cellStyle name="Normal 14 4 2 8 2" xfId="6286"/>
    <cellStyle name="Normal 14 4 2 9" xfId="6287"/>
    <cellStyle name="Normal 14 4 2 9 2" xfId="6288"/>
    <cellStyle name="Normal 14 4 3" xfId="6289"/>
    <cellStyle name="Normal 14 4 3 2" xfId="6290"/>
    <cellStyle name="Normal 14 4 4" xfId="6291"/>
    <cellStyle name="Normal 14 4 4 2" xfId="6292"/>
    <cellStyle name="Normal 14 4 5" xfId="6293"/>
    <cellStyle name="Normal 14 4 5 2" xfId="6294"/>
    <cellStyle name="Normal 14 4 6" xfId="6295"/>
    <cellStyle name="Normal 14 4 6 2" xfId="6296"/>
    <cellStyle name="Normal 14 4 7" xfId="6297"/>
    <cellStyle name="Normal 14 4 7 2" xfId="6298"/>
    <cellStyle name="Normal 14 4 8" xfId="6299"/>
    <cellStyle name="Normal 14 4 8 2" xfId="6300"/>
    <cellStyle name="Normal 14 4 9" xfId="6301"/>
    <cellStyle name="Normal 14 4 9 2" xfId="6302"/>
    <cellStyle name="Normal 14 5" xfId="6303"/>
    <cellStyle name="Normal 14 5 10" xfId="6304"/>
    <cellStyle name="Normal 14 5 10 2" xfId="6305"/>
    <cellStyle name="Normal 14 5 11" xfId="6306"/>
    <cellStyle name="Normal 14 5 2" xfId="6307"/>
    <cellStyle name="Normal 14 5 2 2" xfId="6308"/>
    <cellStyle name="Normal 14 5 3" xfId="6309"/>
    <cellStyle name="Normal 14 5 3 2" xfId="6310"/>
    <cellStyle name="Normal 14 5 4" xfId="6311"/>
    <cellStyle name="Normal 14 5 4 2" xfId="6312"/>
    <cellStyle name="Normal 14 5 5" xfId="6313"/>
    <cellStyle name="Normal 14 5 5 2" xfId="6314"/>
    <cellStyle name="Normal 14 5 6" xfId="6315"/>
    <cellStyle name="Normal 14 5 6 2" xfId="6316"/>
    <cellStyle name="Normal 14 5 7" xfId="6317"/>
    <cellStyle name="Normal 14 5 7 2" xfId="6318"/>
    <cellStyle name="Normal 14 5 8" xfId="6319"/>
    <cellStyle name="Normal 14 5 8 2" xfId="6320"/>
    <cellStyle name="Normal 14 5 9" xfId="6321"/>
    <cellStyle name="Normal 14 5 9 2" xfId="6322"/>
    <cellStyle name="Normal 14 6" xfId="6323"/>
    <cellStyle name="Normal 14 6 2" xfId="6324"/>
    <cellStyle name="Normal 14 7" xfId="6325"/>
    <cellStyle name="Normal 14 7 2" xfId="6326"/>
    <cellStyle name="Normal 14 8" xfId="6327"/>
    <cellStyle name="Normal 14 8 2" xfId="6328"/>
    <cellStyle name="Normal 14 9" xfId="6329"/>
    <cellStyle name="Normal 14 9 2" xfId="6330"/>
    <cellStyle name="Normal 15" xfId="6331"/>
    <cellStyle name="Normal 15 10" xfId="6332"/>
    <cellStyle name="Normal 15 10 2" xfId="6333"/>
    <cellStyle name="Normal 15 11" xfId="6334"/>
    <cellStyle name="Normal 15 11 2" xfId="6335"/>
    <cellStyle name="Normal 15 12" xfId="6336"/>
    <cellStyle name="Normal 15 12 2" xfId="6337"/>
    <cellStyle name="Normal 15 13" xfId="6338"/>
    <cellStyle name="Normal 15 13 2" xfId="6339"/>
    <cellStyle name="Normal 15 14" xfId="6340"/>
    <cellStyle name="Normal 15 14 2" xfId="6341"/>
    <cellStyle name="Normal 15 15" xfId="6342"/>
    <cellStyle name="Normal 15 16" xfId="6343"/>
    <cellStyle name="Normal 15 2" xfId="6344"/>
    <cellStyle name="Normal 15 2 2" xfId="6345"/>
    <cellStyle name="Normal 15 3" xfId="6346"/>
    <cellStyle name="Normal 15 4" xfId="6347"/>
    <cellStyle name="Normal 15 4 10" xfId="6348"/>
    <cellStyle name="Normal 15 4 10 2" xfId="6349"/>
    <cellStyle name="Normal 15 4 11" xfId="6350"/>
    <cellStyle name="Normal 15 4 11 2" xfId="6351"/>
    <cellStyle name="Normal 15 4 12" xfId="6352"/>
    <cellStyle name="Normal 15 4 2" xfId="6353"/>
    <cellStyle name="Normal 15 4 2 10" xfId="6354"/>
    <cellStyle name="Normal 15 4 2 10 2" xfId="6355"/>
    <cellStyle name="Normal 15 4 2 11" xfId="6356"/>
    <cellStyle name="Normal 15 4 2 2" xfId="6357"/>
    <cellStyle name="Normal 15 4 2 2 2" xfId="6358"/>
    <cellStyle name="Normal 15 4 2 3" xfId="6359"/>
    <cellStyle name="Normal 15 4 2 3 2" xfId="6360"/>
    <cellStyle name="Normal 15 4 2 4" xfId="6361"/>
    <cellStyle name="Normal 15 4 2 4 2" xfId="6362"/>
    <cellStyle name="Normal 15 4 2 5" xfId="6363"/>
    <cellStyle name="Normal 15 4 2 5 2" xfId="6364"/>
    <cellStyle name="Normal 15 4 2 6" xfId="6365"/>
    <cellStyle name="Normal 15 4 2 6 2" xfId="6366"/>
    <cellStyle name="Normal 15 4 2 7" xfId="6367"/>
    <cellStyle name="Normal 15 4 2 7 2" xfId="6368"/>
    <cellStyle name="Normal 15 4 2 8" xfId="6369"/>
    <cellStyle name="Normal 15 4 2 8 2" xfId="6370"/>
    <cellStyle name="Normal 15 4 2 9" xfId="6371"/>
    <cellStyle name="Normal 15 4 2 9 2" xfId="6372"/>
    <cellStyle name="Normal 15 4 3" xfId="6373"/>
    <cellStyle name="Normal 15 4 3 2" xfId="6374"/>
    <cellStyle name="Normal 15 4 4" xfId="6375"/>
    <cellStyle name="Normal 15 4 4 2" xfId="6376"/>
    <cellStyle name="Normal 15 4 5" xfId="6377"/>
    <cellStyle name="Normal 15 4 5 2" xfId="6378"/>
    <cellStyle name="Normal 15 4 6" xfId="6379"/>
    <cellStyle name="Normal 15 4 6 2" xfId="6380"/>
    <cellStyle name="Normal 15 4 7" xfId="6381"/>
    <cellStyle name="Normal 15 4 7 2" xfId="6382"/>
    <cellStyle name="Normal 15 4 8" xfId="6383"/>
    <cellStyle name="Normal 15 4 8 2" xfId="6384"/>
    <cellStyle name="Normal 15 4 9" xfId="6385"/>
    <cellStyle name="Normal 15 4 9 2" xfId="6386"/>
    <cellStyle name="Normal 15 5" xfId="6387"/>
    <cellStyle name="Normal 15 5 10" xfId="6388"/>
    <cellStyle name="Normal 15 5 10 2" xfId="6389"/>
    <cellStyle name="Normal 15 5 11" xfId="6390"/>
    <cellStyle name="Normal 15 5 2" xfId="6391"/>
    <cellStyle name="Normal 15 5 2 2" xfId="6392"/>
    <cellStyle name="Normal 15 5 3" xfId="6393"/>
    <cellStyle name="Normal 15 5 3 2" xfId="6394"/>
    <cellStyle name="Normal 15 5 4" xfId="6395"/>
    <cellStyle name="Normal 15 5 4 2" xfId="6396"/>
    <cellStyle name="Normal 15 5 5" xfId="6397"/>
    <cellStyle name="Normal 15 5 5 2" xfId="6398"/>
    <cellStyle name="Normal 15 5 6" xfId="6399"/>
    <cellStyle name="Normal 15 5 6 2" xfId="6400"/>
    <cellStyle name="Normal 15 5 7" xfId="6401"/>
    <cellStyle name="Normal 15 5 7 2" xfId="6402"/>
    <cellStyle name="Normal 15 5 8" xfId="6403"/>
    <cellStyle name="Normal 15 5 8 2" xfId="6404"/>
    <cellStyle name="Normal 15 5 9" xfId="6405"/>
    <cellStyle name="Normal 15 5 9 2" xfId="6406"/>
    <cellStyle name="Normal 15 6" xfId="6407"/>
    <cellStyle name="Normal 15 6 2" xfId="6408"/>
    <cellStyle name="Normal 15 7" xfId="6409"/>
    <cellStyle name="Normal 15 7 2" xfId="6410"/>
    <cellStyle name="Normal 15 8" xfId="6411"/>
    <cellStyle name="Normal 15 8 2" xfId="6412"/>
    <cellStyle name="Normal 15 9" xfId="6413"/>
    <cellStyle name="Normal 15 9 2" xfId="6414"/>
    <cellStyle name="Normal 16" xfId="6415"/>
    <cellStyle name="Normal 16 10" xfId="6416"/>
    <cellStyle name="Normal 16 11" xfId="6417"/>
    <cellStyle name="Normal 16 12" xfId="6418"/>
    <cellStyle name="Normal 16 13" xfId="6419"/>
    <cellStyle name="Normal 16 14" xfId="6420"/>
    <cellStyle name="Normal 16 15" xfId="6421"/>
    <cellStyle name="Normal 16 2" xfId="6422"/>
    <cellStyle name="Normal 16 3" xfId="6423"/>
    <cellStyle name="Normal 16 4" xfId="6424"/>
    <cellStyle name="Normal 16 5" xfId="6425"/>
    <cellStyle name="Normal 16 6" xfId="6426"/>
    <cellStyle name="Normal 16 7" xfId="6427"/>
    <cellStyle name="Normal 16 8" xfId="6428"/>
    <cellStyle name="Normal 16 9" xfId="6429"/>
    <cellStyle name="Normal 17" xfId="6430"/>
    <cellStyle name="Normal 17 10" xfId="6431"/>
    <cellStyle name="Normal 17 10 2" xfId="6432"/>
    <cellStyle name="Normal 17 11" xfId="6433"/>
    <cellStyle name="Normal 17 11 2" xfId="6434"/>
    <cellStyle name="Normal 17 12" xfId="6435"/>
    <cellStyle name="Normal 17 12 2" xfId="6436"/>
    <cellStyle name="Normal 17 13" xfId="6437"/>
    <cellStyle name="Normal 17 14" xfId="6438"/>
    <cellStyle name="Normal 17 2" xfId="6439"/>
    <cellStyle name="Normal 17 2 10" xfId="6440"/>
    <cellStyle name="Normal 17 2 10 2" xfId="6441"/>
    <cellStyle name="Normal 17 2 11" xfId="6442"/>
    <cellStyle name="Normal 17 2 11 2" xfId="6443"/>
    <cellStyle name="Normal 17 2 12" xfId="6444"/>
    <cellStyle name="Normal 17 2 13" xfId="6445"/>
    <cellStyle name="Normal 17 2 2" xfId="6446"/>
    <cellStyle name="Normal 17 2 2 10" xfId="6447"/>
    <cellStyle name="Normal 17 2 2 10 2" xfId="6448"/>
    <cellStyle name="Normal 17 2 2 11" xfId="6449"/>
    <cellStyle name="Normal 17 2 2 2" xfId="6450"/>
    <cellStyle name="Normal 17 2 2 2 2" xfId="6451"/>
    <cellStyle name="Normal 17 2 2 3" xfId="6452"/>
    <cellStyle name="Normal 17 2 2 3 2" xfId="6453"/>
    <cellStyle name="Normal 17 2 2 4" xfId="6454"/>
    <cellStyle name="Normal 17 2 2 4 2" xfId="6455"/>
    <cellStyle name="Normal 17 2 2 5" xfId="6456"/>
    <cellStyle name="Normal 17 2 2 5 2" xfId="6457"/>
    <cellStyle name="Normal 17 2 2 6" xfId="6458"/>
    <cellStyle name="Normal 17 2 2 6 2" xfId="6459"/>
    <cellStyle name="Normal 17 2 2 7" xfId="6460"/>
    <cellStyle name="Normal 17 2 2 7 2" xfId="6461"/>
    <cellStyle name="Normal 17 2 2 8" xfId="6462"/>
    <cellStyle name="Normal 17 2 2 8 2" xfId="6463"/>
    <cellStyle name="Normal 17 2 2 9" xfId="6464"/>
    <cellStyle name="Normal 17 2 2 9 2" xfId="6465"/>
    <cellStyle name="Normal 17 2 3" xfId="6466"/>
    <cellStyle name="Normal 17 2 3 2" xfId="6467"/>
    <cellStyle name="Normal 17 2 4" xfId="6468"/>
    <cellStyle name="Normal 17 2 4 2" xfId="6469"/>
    <cellStyle name="Normal 17 2 5" xfId="6470"/>
    <cellStyle name="Normal 17 2 5 2" xfId="6471"/>
    <cellStyle name="Normal 17 2 6" xfId="6472"/>
    <cellStyle name="Normal 17 2 6 2" xfId="6473"/>
    <cellStyle name="Normal 17 2 7" xfId="6474"/>
    <cellStyle name="Normal 17 2 7 2" xfId="6475"/>
    <cellStyle name="Normal 17 2 8" xfId="6476"/>
    <cellStyle name="Normal 17 2 8 2" xfId="6477"/>
    <cellStyle name="Normal 17 2 9" xfId="6478"/>
    <cellStyle name="Normal 17 2 9 2" xfId="6479"/>
    <cellStyle name="Normal 17 3" xfId="6480"/>
    <cellStyle name="Normal 17 3 10" xfId="6481"/>
    <cellStyle name="Normal 17 3 10 2" xfId="6482"/>
    <cellStyle name="Normal 17 3 11" xfId="6483"/>
    <cellStyle name="Normal 17 3 2" xfId="6484"/>
    <cellStyle name="Normal 17 3 2 2" xfId="6485"/>
    <cellStyle name="Normal 17 3 3" xfId="6486"/>
    <cellStyle name="Normal 17 3 3 2" xfId="6487"/>
    <cellStyle name="Normal 17 3 4" xfId="6488"/>
    <cellStyle name="Normal 17 3 4 2" xfId="6489"/>
    <cellStyle name="Normal 17 3 5" xfId="6490"/>
    <cellStyle name="Normal 17 3 5 2" xfId="6491"/>
    <cellStyle name="Normal 17 3 6" xfId="6492"/>
    <cellStyle name="Normal 17 3 6 2" xfId="6493"/>
    <cellStyle name="Normal 17 3 7" xfId="6494"/>
    <cellStyle name="Normal 17 3 7 2" xfId="6495"/>
    <cellStyle name="Normal 17 3 8" xfId="6496"/>
    <cellStyle name="Normal 17 3 8 2" xfId="6497"/>
    <cellStyle name="Normal 17 3 9" xfId="6498"/>
    <cellStyle name="Normal 17 3 9 2" xfId="6499"/>
    <cellStyle name="Normal 17 4" xfId="6500"/>
    <cellStyle name="Normal 17 4 2" xfId="6501"/>
    <cellStyle name="Normal 17 5" xfId="6502"/>
    <cellStyle name="Normal 17 5 2" xfId="6503"/>
    <cellStyle name="Normal 17 6" xfId="6504"/>
    <cellStyle name="Normal 17 6 2" xfId="6505"/>
    <cellStyle name="Normal 17 7" xfId="6506"/>
    <cellStyle name="Normal 17 7 2" xfId="6507"/>
    <cellStyle name="Normal 17 8" xfId="6508"/>
    <cellStyle name="Normal 17 8 2" xfId="6509"/>
    <cellStyle name="Normal 17 9" xfId="6510"/>
    <cellStyle name="Normal 17 9 2" xfId="6511"/>
    <cellStyle name="Normal 18" xfId="6512"/>
    <cellStyle name="Normal 18 10" xfId="6513"/>
    <cellStyle name="Normal 18 11" xfId="6514"/>
    <cellStyle name="Normal 18 12" xfId="6515"/>
    <cellStyle name="Normal 18 13" xfId="6516"/>
    <cellStyle name="Normal 18 14" xfId="6517"/>
    <cellStyle name="Normal 18 15" xfId="6518"/>
    <cellStyle name="Normal 18 16" xfId="6519"/>
    <cellStyle name="Normal 18 2" xfId="6520"/>
    <cellStyle name="Normal 18 2 10" xfId="6521"/>
    <cellStyle name="Normal 18 2 11" xfId="6522"/>
    <cellStyle name="Normal 18 2 12" xfId="6523"/>
    <cellStyle name="Normal 18 2 13" xfId="6524"/>
    <cellStyle name="Normal 18 2 14" xfId="6525"/>
    <cellStyle name="Normal 18 2 2" xfId="6526"/>
    <cellStyle name="Normal 18 2 3" xfId="6527"/>
    <cellStyle name="Normal 18 2 4" xfId="6528"/>
    <cellStyle name="Normal 18 2 5" xfId="6529"/>
    <cellStyle name="Normal 18 2 6" xfId="6530"/>
    <cellStyle name="Normal 18 2 7" xfId="6531"/>
    <cellStyle name="Normal 18 2 8" xfId="6532"/>
    <cellStyle name="Normal 18 2 9" xfId="6533"/>
    <cellStyle name="Normal 18 3" xfId="6534"/>
    <cellStyle name="Normal 18 4" xfId="6535"/>
    <cellStyle name="Normal 18 5" xfId="6536"/>
    <cellStyle name="Normal 18 6" xfId="6537"/>
    <cellStyle name="Normal 18 7" xfId="6538"/>
    <cellStyle name="Normal 18 8" xfId="6539"/>
    <cellStyle name="Normal 18 9" xfId="6540"/>
    <cellStyle name="Normal 19" xfId="6541"/>
    <cellStyle name="Normal 19 10" xfId="6542"/>
    <cellStyle name="Normal 19 11" xfId="6543"/>
    <cellStyle name="Normal 19 12" xfId="6544"/>
    <cellStyle name="Normal 19 13" xfId="6545"/>
    <cellStyle name="Normal 19 14" xfId="6546"/>
    <cellStyle name="Normal 19 15" xfId="6547"/>
    <cellStyle name="Normal 19 2" xfId="6548"/>
    <cellStyle name="Normal 19 3" xfId="6549"/>
    <cellStyle name="Normal 19 4" xfId="6550"/>
    <cellStyle name="Normal 19 5" xfId="6551"/>
    <cellStyle name="Normal 19 6" xfId="6552"/>
    <cellStyle name="Normal 19 7" xfId="6553"/>
    <cellStyle name="Normal 19 8" xfId="6554"/>
    <cellStyle name="Normal 19 9" xfId="6555"/>
    <cellStyle name="Normal 2" xfId="6556"/>
    <cellStyle name="Normal 2 10" xfId="6557"/>
    <cellStyle name="Normal 2 10 10" xfId="6558"/>
    <cellStyle name="Normal 2 10 10 2" xfId="6559"/>
    <cellStyle name="Normal 2 10 11" xfId="6560"/>
    <cellStyle name="Normal 2 10 11 2" xfId="6561"/>
    <cellStyle name="Normal 2 10 12" xfId="6562"/>
    <cellStyle name="Normal 2 10 12 2" xfId="6563"/>
    <cellStyle name="Normal 2 10 13" xfId="6564"/>
    <cellStyle name="Normal 2 10 2" xfId="6565"/>
    <cellStyle name="Normal 2 10 2 10" xfId="6566"/>
    <cellStyle name="Normal 2 10 2 10 2" xfId="6567"/>
    <cellStyle name="Normal 2 10 2 11" xfId="6568"/>
    <cellStyle name="Normal 2 10 2 11 2" xfId="6569"/>
    <cellStyle name="Normal 2 10 2 12" xfId="6570"/>
    <cellStyle name="Normal 2 10 2 2" xfId="6571"/>
    <cellStyle name="Normal 2 10 2 2 10" xfId="6572"/>
    <cellStyle name="Normal 2 10 2 2 10 2" xfId="6573"/>
    <cellStyle name="Normal 2 10 2 2 11" xfId="6574"/>
    <cellStyle name="Normal 2 10 2 2 2" xfId="6575"/>
    <cellStyle name="Normal 2 10 2 2 2 2" xfId="6576"/>
    <cellStyle name="Normal 2 10 2 2 3" xfId="6577"/>
    <cellStyle name="Normal 2 10 2 2 3 2" xfId="6578"/>
    <cellStyle name="Normal 2 10 2 2 4" xfId="6579"/>
    <cellStyle name="Normal 2 10 2 2 4 2" xfId="6580"/>
    <cellStyle name="Normal 2 10 2 2 5" xfId="6581"/>
    <cellStyle name="Normal 2 10 2 2 5 2" xfId="6582"/>
    <cellStyle name="Normal 2 10 2 2 6" xfId="6583"/>
    <cellStyle name="Normal 2 10 2 2 6 2" xfId="6584"/>
    <cellStyle name="Normal 2 10 2 2 7" xfId="6585"/>
    <cellStyle name="Normal 2 10 2 2 7 2" xfId="6586"/>
    <cellStyle name="Normal 2 10 2 2 8" xfId="6587"/>
    <cellStyle name="Normal 2 10 2 2 8 2" xfId="6588"/>
    <cellStyle name="Normal 2 10 2 2 9" xfId="6589"/>
    <cellStyle name="Normal 2 10 2 2 9 2" xfId="6590"/>
    <cellStyle name="Normal 2 10 2 3" xfId="6591"/>
    <cellStyle name="Normal 2 10 2 3 2" xfId="6592"/>
    <cellStyle name="Normal 2 10 2 4" xfId="6593"/>
    <cellStyle name="Normal 2 10 2 4 2" xfId="6594"/>
    <cellStyle name="Normal 2 10 2 5" xfId="6595"/>
    <cellStyle name="Normal 2 10 2 5 2" xfId="6596"/>
    <cellStyle name="Normal 2 10 2 6" xfId="6597"/>
    <cellStyle name="Normal 2 10 2 6 2" xfId="6598"/>
    <cellStyle name="Normal 2 10 2 7" xfId="6599"/>
    <cellStyle name="Normal 2 10 2 7 2" xfId="6600"/>
    <cellStyle name="Normal 2 10 2 8" xfId="6601"/>
    <cellStyle name="Normal 2 10 2 8 2" xfId="6602"/>
    <cellStyle name="Normal 2 10 2 9" xfId="6603"/>
    <cellStyle name="Normal 2 10 2 9 2" xfId="6604"/>
    <cellStyle name="Normal 2 10 3" xfId="6605"/>
    <cellStyle name="Normal 2 10 3 10" xfId="6606"/>
    <cellStyle name="Normal 2 10 3 10 2" xfId="6607"/>
    <cellStyle name="Normal 2 10 3 11" xfId="6608"/>
    <cellStyle name="Normal 2 10 3 2" xfId="6609"/>
    <cellStyle name="Normal 2 10 3 2 2" xfId="6610"/>
    <cellStyle name="Normal 2 10 3 3" xfId="6611"/>
    <cellStyle name="Normal 2 10 3 3 2" xfId="6612"/>
    <cellStyle name="Normal 2 10 3 4" xfId="6613"/>
    <cellStyle name="Normal 2 10 3 4 2" xfId="6614"/>
    <cellStyle name="Normal 2 10 3 5" xfId="6615"/>
    <cellStyle name="Normal 2 10 3 5 2" xfId="6616"/>
    <cellStyle name="Normal 2 10 3 6" xfId="6617"/>
    <cellStyle name="Normal 2 10 3 6 2" xfId="6618"/>
    <cellStyle name="Normal 2 10 3 7" xfId="6619"/>
    <cellStyle name="Normal 2 10 3 7 2" xfId="6620"/>
    <cellStyle name="Normal 2 10 3 8" xfId="6621"/>
    <cellStyle name="Normal 2 10 3 8 2" xfId="6622"/>
    <cellStyle name="Normal 2 10 3 9" xfId="6623"/>
    <cellStyle name="Normal 2 10 3 9 2" xfId="6624"/>
    <cellStyle name="Normal 2 10 4" xfId="6625"/>
    <cellStyle name="Normal 2 10 4 2" xfId="6626"/>
    <cellStyle name="Normal 2 10 5" xfId="6627"/>
    <cellStyle name="Normal 2 10 5 2" xfId="6628"/>
    <cellStyle name="Normal 2 10 6" xfId="6629"/>
    <cellStyle name="Normal 2 10 6 2" xfId="6630"/>
    <cellStyle name="Normal 2 10 7" xfId="6631"/>
    <cellStyle name="Normal 2 10 7 2" xfId="6632"/>
    <cellStyle name="Normal 2 10 8" xfId="6633"/>
    <cellStyle name="Normal 2 10 8 2" xfId="6634"/>
    <cellStyle name="Normal 2 10 9" xfId="6635"/>
    <cellStyle name="Normal 2 10 9 2" xfId="6636"/>
    <cellStyle name="Normal 2 11" xfId="6637"/>
    <cellStyle name="Normal 2 11 2" xfId="6638"/>
    <cellStyle name="Normal 2 11 2 10" xfId="6639"/>
    <cellStyle name="Normal 2 11 2 10 2" xfId="6640"/>
    <cellStyle name="Normal 2 11 2 11" xfId="6641"/>
    <cellStyle name="Normal 2 11 2 11 2" xfId="6642"/>
    <cellStyle name="Normal 2 11 2 12" xfId="6643"/>
    <cellStyle name="Normal 2 11 2 12 2" xfId="6644"/>
    <cellStyle name="Normal 2 11 2 13" xfId="6645"/>
    <cellStyle name="Normal 2 11 2 13 2" xfId="6646"/>
    <cellStyle name="Normal 2 11 2 14" xfId="6647"/>
    <cellStyle name="Normal 2 11 2 14 2" xfId="6648"/>
    <cellStyle name="Normal 2 11 2 15" xfId="6649"/>
    <cellStyle name="Normal 2 11 2 15 2" xfId="6650"/>
    <cellStyle name="Normal 2 11 2 16" xfId="6651"/>
    <cellStyle name="Normal 2 11 2 16 2" xfId="6652"/>
    <cellStyle name="Normal 2 11 2 17" xfId="6653"/>
    <cellStyle name="Normal 2 11 2 2" xfId="6654"/>
    <cellStyle name="Normal 2 11 2 2 2" xfId="6655"/>
    <cellStyle name="Normal 2 11 2 2 2 10" xfId="6656"/>
    <cellStyle name="Normal 2 11 2 2 2 10 2" xfId="6657"/>
    <cellStyle name="Normal 2 11 2 2 2 11" xfId="6658"/>
    <cellStyle name="Normal 2 11 2 2 2 11 2" xfId="6659"/>
    <cellStyle name="Normal 2 11 2 2 2 12" xfId="6660"/>
    <cellStyle name="Normal 2 11 2 2 2 12 2" xfId="6661"/>
    <cellStyle name="Normal 2 11 2 2 2 13" xfId="6662"/>
    <cellStyle name="Normal 2 11 2 2 2 2" xfId="6663"/>
    <cellStyle name="Normal 2 11 2 2 2 2 10" xfId="6664"/>
    <cellStyle name="Normal 2 11 2 2 2 2 10 2" xfId="6665"/>
    <cellStyle name="Normal 2 11 2 2 2 2 11" xfId="6666"/>
    <cellStyle name="Normal 2 11 2 2 2 2 11 2" xfId="6667"/>
    <cellStyle name="Normal 2 11 2 2 2 2 12" xfId="6668"/>
    <cellStyle name="Normal 2 11 2 2 2 2 2" xfId="6669"/>
    <cellStyle name="Normal 2 11 2 2 2 2 2 10" xfId="6670"/>
    <cellStyle name="Normal 2 11 2 2 2 2 2 10 2" xfId="6671"/>
    <cellStyle name="Normal 2 11 2 2 2 2 2 11" xfId="6672"/>
    <cellStyle name="Normal 2 11 2 2 2 2 2 2" xfId="6673"/>
    <cellStyle name="Normal 2 11 2 2 2 2 2 2 2" xfId="6674"/>
    <cellStyle name="Normal 2 11 2 2 2 2 2 3" xfId="6675"/>
    <cellStyle name="Normal 2 11 2 2 2 2 2 3 2" xfId="6676"/>
    <cellStyle name="Normal 2 11 2 2 2 2 2 4" xfId="6677"/>
    <cellStyle name="Normal 2 11 2 2 2 2 2 4 2" xfId="6678"/>
    <cellStyle name="Normal 2 11 2 2 2 2 2 5" xfId="6679"/>
    <cellStyle name="Normal 2 11 2 2 2 2 2 5 2" xfId="6680"/>
    <cellStyle name="Normal 2 11 2 2 2 2 2 6" xfId="6681"/>
    <cellStyle name="Normal 2 11 2 2 2 2 2 6 2" xfId="6682"/>
    <cellStyle name="Normal 2 11 2 2 2 2 2 7" xfId="6683"/>
    <cellStyle name="Normal 2 11 2 2 2 2 2 7 2" xfId="6684"/>
    <cellStyle name="Normal 2 11 2 2 2 2 2 8" xfId="6685"/>
    <cellStyle name="Normal 2 11 2 2 2 2 2 8 2" xfId="6686"/>
    <cellStyle name="Normal 2 11 2 2 2 2 2 9" xfId="6687"/>
    <cellStyle name="Normal 2 11 2 2 2 2 2 9 2" xfId="6688"/>
    <cellStyle name="Normal 2 11 2 2 2 2 3" xfId="6689"/>
    <cellStyle name="Normal 2 11 2 2 2 2 3 2" xfId="6690"/>
    <cellStyle name="Normal 2 11 2 2 2 2 4" xfId="6691"/>
    <cellStyle name="Normal 2 11 2 2 2 2 4 2" xfId="6692"/>
    <cellStyle name="Normal 2 11 2 2 2 2 5" xfId="6693"/>
    <cellStyle name="Normal 2 11 2 2 2 2 5 2" xfId="6694"/>
    <cellStyle name="Normal 2 11 2 2 2 2 6" xfId="6695"/>
    <cellStyle name="Normal 2 11 2 2 2 2 6 2" xfId="6696"/>
    <cellStyle name="Normal 2 11 2 2 2 2 7" xfId="6697"/>
    <cellStyle name="Normal 2 11 2 2 2 2 7 2" xfId="6698"/>
    <cellStyle name="Normal 2 11 2 2 2 2 8" xfId="6699"/>
    <cellStyle name="Normal 2 11 2 2 2 2 8 2" xfId="6700"/>
    <cellStyle name="Normal 2 11 2 2 2 2 9" xfId="6701"/>
    <cellStyle name="Normal 2 11 2 2 2 2 9 2" xfId="6702"/>
    <cellStyle name="Normal 2 11 2 2 2 3" xfId="6703"/>
    <cellStyle name="Normal 2 11 2 2 2 3 10" xfId="6704"/>
    <cellStyle name="Normal 2 11 2 2 2 3 10 2" xfId="6705"/>
    <cellStyle name="Normal 2 11 2 2 2 3 11" xfId="6706"/>
    <cellStyle name="Normal 2 11 2 2 2 3 2" xfId="6707"/>
    <cellStyle name="Normal 2 11 2 2 2 3 2 2" xfId="6708"/>
    <cellStyle name="Normal 2 11 2 2 2 3 3" xfId="6709"/>
    <cellStyle name="Normal 2 11 2 2 2 3 3 2" xfId="6710"/>
    <cellStyle name="Normal 2 11 2 2 2 3 4" xfId="6711"/>
    <cellStyle name="Normal 2 11 2 2 2 3 4 2" xfId="6712"/>
    <cellStyle name="Normal 2 11 2 2 2 3 5" xfId="6713"/>
    <cellStyle name="Normal 2 11 2 2 2 3 5 2" xfId="6714"/>
    <cellStyle name="Normal 2 11 2 2 2 3 6" xfId="6715"/>
    <cellStyle name="Normal 2 11 2 2 2 3 6 2" xfId="6716"/>
    <cellStyle name="Normal 2 11 2 2 2 3 7" xfId="6717"/>
    <cellStyle name="Normal 2 11 2 2 2 3 7 2" xfId="6718"/>
    <cellStyle name="Normal 2 11 2 2 2 3 8" xfId="6719"/>
    <cellStyle name="Normal 2 11 2 2 2 3 8 2" xfId="6720"/>
    <cellStyle name="Normal 2 11 2 2 2 3 9" xfId="6721"/>
    <cellStyle name="Normal 2 11 2 2 2 3 9 2" xfId="6722"/>
    <cellStyle name="Normal 2 11 2 2 2 4" xfId="6723"/>
    <cellStyle name="Normal 2 11 2 2 2 4 2" xfId="6724"/>
    <cellStyle name="Normal 2 11 2 2 2 5" xfId="6725"/>
    <cellStyle name="Normal 2 11 2 2 2 5 2" xfId="6726"/>
    <cellStyle name="Normal 2 11 2 2 2 6" xfId="6727"/>
    <cellStyle name="Normal 2 11 2 2 2 6 2" xfId="6728"/>
    <cellStyle name="Normal 2 11 2 2 2 7" xfId="6729"/>
    <cellStyle name="Normal 2 11 2 2 2 7 2" xfId="6730"/>
    <cellStyle name="Normal 2 11 2 2 2 8" xfId="6731"/>
    <cellStyle name="Normal 2 11 2 2 2 8 2" xfId="6732"/>
    <cellStyle name="Normal 2 11 2 2 2 9" xfId="6733"/>
    <cellStyle name="Normal 2 11 2 2 2 9 2" xfId="6734"/>
    <cellStyle name="Normal 2 11 2 2 3" xfId="6735"/>
    <cellStyle name="Normal 2 11 2 2 3 10" xfId="6736"/>
    <cellStyle name="Normal 2 11 2 2 3 10 2" xfId="6737"/>
    <cellStyle name="Normal 2 11 2 2 3 11" xfId="6738"/>
    <cellStyle name="Normal 2 11 2 2 3 11 2" xfId="6739"/>
    <cellStyle name="Normal 2 11 2 2 3 12" xfId="6740"/>
    <cellStyle name="Normal 2 11 2 2 3 12 2" xfId="6741"/>
    <cellStyle name="Normal 2 11 2 2 3 13" xfId="6742"/>
    <cellStyle name="Normal 2 11 2 2 3 2" xfId="6743"/>
    <cellStyle name="Normal 2 11 2 2 3 2 10" xfId="6744"/>
    <cellStyle name="Normal 2 11 2 2 3 2 10 2" xfId="6745"/>
    <cellStyle name="Normal 2 11 2 2 3 2 11" xfId="6746"/>
    <cellStyle name="Normal 2 11 2 2 3 2 11 2" xfId="6747"/>
    <cellStyle name="Normal 2 11 2 2 3 2 12" xfId="6748"/>
    <cellStyle name="Normal 2 11 2 2 3 2 2" xfId="6749"/>
    <cellStyle name="Normal 2 11 2 2 3 2 2 10" xfId="6750"/>
    <cellStyle name="Normal 2 11 2 2 3 2 2 10 2" xfId="6751"/>
    <cellStyle name="Normal 2 11 2 2 3 2 2 11" xfId="6752"/>
    <cellStyle name="Normal 2 11 2 2 3 2 2 2" xfId="6753"/>
    <cellStyle name="Normal 2 11 2 2 3 2 2 2 2" xfId="6754"/>
    <cellStyle name="Normal 2 11 2 2 3 2 2 3" xfId="6755"/>
    <cellStyle name="Normal 2 11 2 2 3 2 2 3 2" xfId="6756"/>
    <cellStyle name="Normal 2 11 2 2 3 2 2 4" xfId="6757"/>
    <cellStyle name="Normal 2 11 2 2 3 2 2 4 2" xfId="6758"/>
    <cellStyle name="Normal 2 11 2 2 3 2 2 5" xfId="6759"/>
    <cellStyle name="Normal 2 11 2 2 3 2 2 5 2" xfId="6760"/>
    <cellStyle name="Normal 2 11 2 2 3 2 2 6" xfId="6761"/>
    <cellStyle name="Normal 2 11 2 2 3 2 2 6 2" xfId="6762"/>
    <cellStyle name="Normal 2 11 2 2 3 2 2 7" xfId="6763"/>
    <cellStyle name="Normal 2 11 2 2 3 2 2 7 2" xfId="6764"/>
    <cellStyle name="Normal 2 11 2 2 3 2 2 8" xfId="6765"/>
    <cellStyle name="Normal 2 11 2 2 3 2 2 8 2" xfId="6766"/>
    <cellStyle name="Normal 2 11 2 2 3 2 2 9" xfId="6767"/>
    <cellStyle name="Normal 2 11 2 2 3 2 2 9 2" xfId="6768"/>
    <cellStyle name="Normal 2 11 2 2 3 2 3" xfId="6769"/>
    <cellStyle name="Normal 2 11 2 2 3 2 3 2" xfId="6770"/>
    <cellStyle name="Normal 2 11 2 2 3 2 4" xfId="6771"/>
    <cellStyle name="Normal 2 11 2 2 3 2 4 2" xfId="6772"/>
    <cellStyle name="Normal 2 11 2 2 3 2 5" xfId="6773"/>
    <cellStyle name="Normal 2 11 2 2 3 2 5 2" xfId="6774"/>
    <cellStyle name="Normal 2 11 2 2 3 2 6" xfId="6775"/>
    <cellStyle name="Normal 2 11 2 2 3 2 6 2" xfId="6776"/>
    <cellStyle name="Normal 2 11 2 2 3 2 7" xfId="6777"/>
    <cellStyle name="Normal 2 11 2 2 3 2 7 2" xfId="6778"/>
    <cellStyle name="Normal 2 11 2 2 3 2 8" xfId="6779"/>
    <cellStyle name="Normal 2 11 2 2 3 2 8 2" xfId="6780"/>
    <cellStyle name="Normal 2 11 2 2 3 2 9" xfId="6781"/>
    <cellStyle name="Normal 2 11 2 2 3 2 9 2" xfId="6782"/>
    <cellStyle name="Normal 2 11 2 2 3 3" xfId="6783"/>
    <cellStyle name="Normal 2 11 2 2 3 3 10" xfId="6784"/>
    <cellStyle name="Normal 2 11 2 2 3 3 10 2" xfId="6785"/>
    <cellStyle name="Normal 2 11 2 2 3 3 11" xfId="6786"/>
    <cellStyle name="Normal 2 11 2 2 3 3 2" xfId="6787"/>
    <cellStyle name="Normal 2 11 2 2 3 3 2 2" xfId="6788"/>
    <cellStyle name="Normal 2 11 2 2 3 3 3" xfId="6789"/>
    <cellStyle name="Normal 2 11 2 2 3 3 3 2" xfId="6790"/>
    <cellStyle name="Normal 2 11 2 2 3 3 4" xfId="6791"/>
    <cellStyle name="Normal 2 11 2 2 3 3 4 2" xfId="6792"/>
    <cellStyle name="Normal 2 11 2 2 3 3 5" xfId="6793"/>
    <cellStyle name="Normal 2 11 2 2 3 3 5 2" xfId="6794"/>
    <cellStyle name="Normal 2 11 2 2 3 3 6" xfId="6795"/>
    <cellStyle name="Normal 2 11 2 2 3 3 6 2" xfId="6796"/>
    <cellStyle name="Normal 2 11 2 2 3 3 7" xfId="6797"/>
    <cellStyle name="Normal 2 11 2 2 3 3 7 2" xfId="6798"/>
    <cellStyle name="Normal 2 11 2 2 3 3 8" xfId="6799"/>
    <cellStyle name="Normal 2 11 2 2 3 3 8 2" xfId="6800"/>
    <cellStyle name="Normal 2 11 2 2 3 3 9" xfId="6801"/>
    <cellStyle name="Normal 2 11 2 2 3 3 9 2" xfId="6802"/>
    <cellStyle name="Normal 2 11 2 2 3 4" xfId="6803"/>
    <cellStyle name="Normal 2 11 2 2 3 4 2" xfId="6804"/>
    <cellStyle name="Normal 2 11 2 2 3 5" xfId="6805"/>
    <cellStyle name="Normal 2 11 2 2 3 5 2" xfId="6806"/>
    <cellStyle name="Normal 2 11 2 2 3 6" xfId="6807"/>
    <cellStyle name="Normal 2 11 2 2 3 6 2" xfId="6808"/>
    <cellStyle name="Normal 2 11 2 2 3 7" xfId="6809"/>
    <cellStyle name="Normal 2 11 2 2 3 7 2" xfId="6810"/>
    <cellStyle name="Normal 2 11 2 2 3 8" xfId="6811"/>
    <cellStyle name="Normal 2 11 2 2 3 8 2" xfId="6812"/>
    <cellStyle name="Normal 2 11 2 2 3 9" xfId="6813"/>
    <cellStyle name="Normal 2 11 2 2 3 9 2" xfId="6814"/>
    <cellStyle name="Normal 2 11 2 2 4" xfId="6815"/>
    <cellStyle name="Normal 2 11 2 2 4 10" xfId="6816"/>
    <cellStyle name="Normal 2 11 2 2 4 10 2" xfId="6817"/>
    <cellStyle name="Normal 2 11 2 2 4 11" xfId="6818"/>
    <cellStyle name="Normal 2 11 2 2 4 11 2" xfId="6819"/>
    <cellStyle name="Normal 2 11 2 2 4 12" xfId="6820"/>
    <cellStyle name="Normal 2 11 2 2 4 12 2" xfId="6821"/>
    <cellStyle name="Normal 2 11 2 2 4 13" xfId="6822"/>
    <cellStyle name="Normal 2 11 2 2 4 2" xfId="6823"/>
    <cellStyle name="Normal 2 11 2 2 4 2 10" xfId="6824"/>
    <cellStyle name="Normal 2 11 2 2 4 2 10 2" xfId="6825"/>
    <cellStyle name="Normal 2 11 2 2 4 2 11" xfId="6826"/>
    <cellStyle name="Normal 2 11 2 2 4 2 11 2" xfId="6827"/>
    <cellStyle name="Normal 2 11 2 2 4 2 12" xfId="6828"/>
    <cellStyle name="Normal 2 11 2 2 4 2 2" xfId="6829"/>
    <cellStyle name="Normal 2 11 2 2 4 2 2 10" xfId="6830"/>
    <cellStyle name="Normal 2 11 2 2 4 2 2 10 2" xfId="6831"/>
    <cellStyle name="Normal 2 11 2 2 4 2 2 11" xfId="6832"/>
    <cellStyle name="Normal 2 11 2 2 4 2 2 2" xfId="6833"/>
    <cellStyle name="Normal 2 11 2 2 4 2 2 2 2" xfId="6834"/>
    <cellStyle name="Normal 2 11 2 2 4 2 2 3" xfId="6835"/>
    <cellStyle name="Normal 2 11 2 2 4 2 2 3 2" xfId="6836"/>
    <cellStyle name="Normal 2 11 2 2 4 2 2 4" xfId="6837"/>
    <cellStyle name="Normal 2 11 2 2 4 2 2 4 2" xfId="6838"/>
    <cellStyle name="Normal 2 11 2 2 4 2 2 5" xfId="6839"/>
    <cellStyle name="Normal 2 11 2 2 4 2 2 5 2" xfId="6840"/>
    <cellStyle name="Normal 2 11 2 2 4 2 2 6" xfId="6841"/>
    <cellStyle name="Normal 2 11 2 2 4 2 2 6 2" xfId="6842"/>
    <cellStyle name="Normal 2 11 2 2 4 2 2 7" xfId="6843"/>
    <cellStyle name="Normal 2 11 2 2 4 2 2 7 2" xfId="6844"/>
    <cellStyle name="Normal 2 11 2 2 4 2 2 8" xfId="6845"/>
    <cellStyle name="Normal 2 11 2 2 4 2 2 8 2" xfId="6846"/>
    <cellStyle name="Normal 2 11 2 2 4 2 2 9" xfId="6847"/>
    <cellStyle name="Normal 2 11 2 2 4 2 2 9 2" xfId="6848"/>
    <cellStyle name="Normal 2 11 2 2 4 2 3" xfId="6849"/>
    <cellStyle name="Normal 2 11 2 2 4 2 3 2" xfId="6850"/>
    <cellStyle name="Normal 2 11 2 2 4 2 4" xfId="6851"/>
    <cellStyle name="Normal 2 11 2 2 4 2 4 2" xfId="6852"/>
    <cellStyle name="Normal 2 11 2 2 4 2 5" xfId="6853"/>
    <cellStyle name="Normal 2 11 2 2 4 2 5 2" xfId="6854"/>
    <cellStyle name="Normal 2 11 2 2 4 2 6" xfId="6855"/>
    <cellStyle name="Normal 2 11 2 2 4 2 6 2" xfId="6856"/>
    <cellStyle name="Normal 2 11 2 2 4 2 7" xfId="6857"/>
    <cellStyle name="Normal 2 11 2 2 4 2 7 2" xfId="6858"/>
    <cellStyle name="Normal 2 11 2 2 4 2 8" xfId="6859"/>
    <cellStyle name="Normal 2 11 2 2 4 2 8 2" xfId="6860"/>
    <cellStyle name="Normal 2 11 2 2 4 2 9" xfId="6861"/>
    <cellStyle name="Normal 2 11 2 2 4 2 9 2" xfId="6862"/>
    <cellStyle name="Normal 2 11 2 2 4 3" xfId="6863"/>
    <cellStyle name="Normal 2 11 2 2 4 3 10" xfId="6864"/>
    <cellStyle name="Normal 2 11 2 2 4 3 10 2" xfId="6865"/>
    <cellStyle name="Normal 2 11 2 2 4 3 11" xfId="6866"/>
    <cellStyle name="Normal 2 11 2 2 4 3 2" xfId="6867"/>
    <cellStyle name="Normal 2 11 2 2 4 3 2 2" xfId="6868"/>
    <cellStyle name="Normal 2 11 2 2 4 3 3" xfId="6869"/>
    <cellStyle name="Normal 2 11 2 2 4 3 3 2" xfId="6870"/>
    <cellStyle name="Normal 2 11 2 2 4 3 4" xfId="6871"/>
    <cellStyle name="Normal 2 11 2 2 4 3 4 2" xfId="6872"/>
    <cellStyle name="Normal 2 11 2 2 4 3 5" xfId="6873"/>
    <cellStyle name="Normal 2 11 2 2 4 3 5 2" xfId="6874"/>
    <cellStyle name="Normal 2 11 2 2 4 3 6" xfId="6875"/>
    <cellStyle name="Normal 2 11 2 2 4 3 6 2" xfId="6876"/>
    <cellStyle name="Normal 2 11 2 2 4 3 7" xfId="6877"/>
    <cellStyle name="Normal 2 11 2 2 4 3 7 2" xfId="6878"/>
    <cellStyle name="Normal 2 11 2 2 4 3 8" xfId="6879"/>
    <cellStyle name="Normal 2 11 2 2 4 3 8 2" xfId="6880"/>
    <cellStyle name="Normal 2 11 2 2 4 3 9" xfId="6881"/>
    <cellStyle name="Normal 2 11 2 2 4 3 9 2" xfId="6882"/>
    <cellStyle name="Normal 2 11 2 2 4 4" xfId="6883"/>
    <cellStyle name="Normal 2 11 2 2 4 4 2" xfId="6884"/>
    <cellStyle name="Normal 2 11 2 2 4 5" xfId="6885"/>
    <cellStyle name="Normal 2 11 2 2 4 5 2" xfId="6886"/>
    <cellStyle name="Normal 2 11 2 2 4 6" xfId="6887"/>
    <cellStyle name="Normal 2 11 2 2 4 6 2" xfId="6888"/>
    <cellStyle name="Normal 2 11 2 2 4 7" xfId="6889"/>
    <cellStyle name="Normal 2 11 2 2 4 7 2" xfId="6890"/>
    <cellStyle name="Normal 2 11 2 2 4 8" xfId="6891"/>
    <cellStyle name="Normal 2 11 2 2 4 8 2" xfId="6892"/>
    <cellStyle name="Normal 2 11 2 2 4 9" xfId="6893"/>
    <cellStyle name="Normal 2 11 2 2 4 9 2" xfId="6894"/>
    <cellStyle name="Normal 2 11 2 2 5" xfId="6895"/>
    <cellStyle name="Normal 2 11 2 2 5 10" xfId="6896"/>
    <cellStyle name="Normal 2 11 2 2 5 10 2" xfId="6897"/>
    <cellStyle name="Normal 2 11 2 2 5 11" xfId="6898"/>
    <cellStyle name="Normal 2 11 2 2 5 11 2" xfId="6899"/>
    <cellStyle name="Normal 2 11 2 2 5 12" xfId="6900"/>
    <cellStyle name="Normal 2 11 2 2 5 12 2" xfId="6901"/>
    <cellStyle name="Normal 2 11 2 2 5 13" xfId="6902"/>
    <cellStyle name="Normal 2 11 2 2 5 2" xfId="6903"/>
    <cellStyle name="Normal 2 11 2 2 5 2 10" xfId="6904"/>
    <cellStyle name="Normal 2 11 2 2 5 2 10 2" xfId="6905"/>
    <cellStyle name="Normal 2 11 2 2 5 2 11" xfId="6906"/>
    <cellStyle name="Normal 2 11 2 2 5 2 11 2" xfId="6907"/>
    <cellStyle name="Normal 2 11 2 2 5 2 12" xfId="6908"/>
    <cellStyle name="Normal 2 11 2 2 5 2 2" xfId="6909"/>
    <cellStyle name="Normal 2 11 2 2 5 2 2 10" xfId="6910"/>
    <cellStyle name="Normal 2 11 2 2 5 2 2 10 2" xfId="6911"/>
    <cellStyle name="Normal 2 11 2 2 5 2 2 11" xfId="6912"/>
    <cellStyle name="Normal 2 11 2 2 5 2 2 2" xfId="6913"/>
    <cellStyle name="Normal 2 11 2 2 5 2 2 2 2" xfId="6914"/>
    <cellStyle name="Normal 2 11 2 2 5 2 2 3" xfId="6915"/>
    <cellStyle name="Normal 2 11 2 2 5 2 2 3 2" xfId="6916"/>
    <cellStyle name="Normal 2 11 2 2 5 2 2 4" xfId="6917"/>
    <cellStyle name="Normal 2 11 2 2 5 2 2 4 2" xfId="6918"/>
    <cellStyle name="Normal 2 11 2 2 5 2 2 5" xfId="6919"/>
    <cellStyle name="Normal 2 11 2 2 5 2 2 5 2" xfId="6920"/>
    <cellStyle name="Normal 2 11 2 2 5 2 2 6" xfId="6921"/>
    <cellStyle name="Normal 2 11 2 2 5 2 2 6 2" xfId="6922"/>
    <cellStyle name="Normal 2 11 2 2 5 2 2 7" xfId="6923"/>
    <cellStyle name="Normal 2 11 2 2 5 2 2 7 2" xfId="6924"/>
    <cellStyle name="Normal 2 11 2 2 5 2 2 8" xfId="6925"/>
    <cellStyle name="Normal 2 11 2 2 5 2 2 8 2" xfId="6926"/>
    <cellStyle name="Normal 2 11 2 2 5 2 2 9" xfId="6927"/>
    <cellStyle name="Normal 2 11 2 2 5 2 2 9 2" xfId="6928"/>
    <cellStyle name="Normal 2 11 2 2 5 2 3" xfId="6929"/>
    <cellStyle name="Normal 2 11 2 2 5 2 3 2" xfId="6930"/>
    <cellStyle name="Normal 2 11 2 2 5 2 4" xfId="6931"/>
    <cellStyle name="Normal 2 11 2 2 5 2 4 2" xfId="6932"/>
    <cellStyle name="Normal 2 11 2 2 5 2 5" xfId="6933"/>
    <cellStyle name="Normal 2 11 2 2 5 2 5 2" xfId="6934"/>
    <cellStyle name="Normal 2 11 2 2 5 2 6" xfId="6935"/>
    <cellStyle name="Normal 2 11 2 2 5 2 6 2" xfId="6936"/>
    <cellStyle name="Normal 2 11 2 2 5 2 7" xfId="6937"/>
    <cellStyle name="Normal 2 11 2 2 5 2 7 2" xfId="6938"/>
    <cellStyle name="Normal 2 11 2 2 5 2 8" xfId="6939"/>
    <cellStyle name="Normal 2 11 2 2 5 2 8 2" xfId="6940"/>
    <cellStyle name="Normal 2 11 2 2 5 2 9" xfId="6941"/>
    <cellStyle name="Normal 2 11 2 2 5 2 9 2" xfId="6942"/>
    <cellStyle name="Normal 2 11 2 2 5 3" xfId="6943"/>
    <cellStyle name="Normal 2 11 2 2 5 3 10" xfId="6944"/>
    <cellStyle name="Normal 2 11 2 2 5 3 10 2" xfId="6945"/>
    <cellStyle name="Normal 2 11 2 2 5 3 11" xfId="6946"/>
    <cellStyle name="Normal 2 11 2 2 5 3 2" xfId="6947"/>
    <cellStyle name="Normal 2 11 2 2 5 3 2 2" xfId="6948"/>
    <cellStyle name="Normal 2 11 2 2 5 3 3" xfId="6949"/>
    <cellStyle name="Normal 2 11 2 2 5 3 3 2" xfId="6950"/>
    <cellStyle name="Normal 2 11 2 2 5 3 4" xfId="6951"/>
    <cellStyle name="Normal 2 11 2 2 5 3 4 2" xfId="6952"/>
    <cellStyle name="Normal 2 11 2 2 5 3 5" xfId="6953"/>
    <cellStyle name="Normal 2 11 2 2 5 3 5 2" xfId="6954"/>
    <cellStyle name="Normal 2 11 2 2 5 3 6" xfId="6955"/>
    <cellStyle name="Normal 2 11 2 2 5 3 6 2" xfId="6956"/>
    <cellStyle name="Normal 2 11 2 2 5 3 7" xfId="6957"/>
    <cellStyle name="Normal 2 11 2 2 5 3 7 2" xfId="6958"/>
    <cellStyle name="Normal 2 11 2 2 5 3 8" xfId="6959"/>
    <cellStyle name="Normal 2 11 2 2 5 3 8 2" xfId="6960"/>
    <cellStyle name="Normal 2 11 2 2 5 3 9" xfId="6961"/>
    <cellStyle name="Normal 2 11 2 2 5 3 9 2" xfId="6962"/>
    <cellStyle name="Normal 2 11 2 2 5 4" xfId="6963"/>
    <cellStyle name="Normal 2 11 2 2 5 4 2" xfId="6964"/>
    <cellStyle name="Normal 2 11 2 2 5 5" xfId="6965"/>
    <cellStyle name="Normal 2 11 2 2 5 5 2" xfId="6966"/>
    <cellStyle name="Normal 2 11 2 2 5 6" xfId="6967"/>
    <cellStyle name="Normal 2 11 2 2 5 6 2" xfId="6968"/>
    <cellStyle name="Normal 2 11 2 2 5 7" xfId="6969"/>
    <cellStyle name="Normal 2 11 2 2 5 7 2" xfId="6970"/>
    <cellStyle name="Normal 2 11 2 2 5 8" xfId="6971"/>
    <cellStyle name="Normal 2 11 2 2 5 8 2" xfId="6972"/>
    <cellStyle name="Normal 2 11 2 2 5 9" xfId="6973"/>
    <cellStyle name="Normal 2 11 2 2 5 9 2" xfId="6974"/>
    <cellStyle name="Normal 2 11 2 2 6" xfId="6975"/>
    <cellStyle name="Normal 2 11 2 3" xfId="6976"/>
    <cellStyle name="Normal 2 11 2 3 2" xfId="6977"/>
    <cellStyle name="Normal 2 11 2 4" xfId="6978"/>
    <cellStyle name="Normal 2 11 2 4 2" xfId="6979"/>
    <cellStyle name="Normal 2 11 2 5" xfId="6980"/>
    <cellStyle name="Normal 2 11 2 5 2" xfId="6981"/>
    <cellStyle name="Normal 2 11 2 6" xfId="6982"/>
    <cellStyle name="Normal 2 11 2 6 10" xfId="6983"/>
    <cellStyle name="Normal 2 11 2 6 10 2" xfId="6984"/>
    <cellStyle name="Normal 2 11 2 6 11" xfId="6985"/>
    <cellStyle name="Normal 2 11 2 6 11 2" xfId="6986"/>
    <cellStyle name="Normal 2 11 2 6 12" xfId="6987"/>
    <cellStyle name="Normal 2 11 2 6 2" xfId="6988"/>
    <cellStyle name="Normal 2 11 2 6 2 10" xfId="6989"/>
    <cellStyle name="Normal 2 11 2 6 2 10 2" xfId="6990"/>
    <cellStyle name="Normal 2 11 2 6 2 11" xfId="6991"/>
    <cellStyle name="Normal 2 11 2 6 2 2" xfId="6992"/>
    <cellStyle name="Normal 2 11 2 6 2 2 2" xfId="6993"/>
    <cellStyle name="Normal 2 11 2 6 2 3" xfId="6994"/>
    <cellStyle name="Normal 2 11 2 6 2 3 2" xfId="6995"/>
    <cellStyle name="Normal 2 11 2 6 2 4" xfId="6996"/>
    <cellStyle name="Normal 2 11 2 6 2 4 2" xfId="6997"/>
    <cellStyle name="Normal 2 11 2 6 2 5" xfId="6998"/>
    <cellStyle name="Normal 2 11 2 6 2 5 2" xfId="6999"/>
    <cellStyle name="Normal 2 11 2 6 2 6" xfId="7000"/>
    <cellStyle name="Normal 2 11 2 6 2 6 2" xfId="7001"/>
    <cellStyle name="Normal 2 11 2 6 2 7" xfId="7002"/>
    <cellStyle name="Normal 2 11 2 6 2 7 2" xfId="7003"/>
    <cellStyle name="Normal 2 11 2 6 2 8" xfId="7004"/>
    <cellStyle name="Normal 2 11 2 6 2 8 2" xfId="7005"/>
    <cellStyle name="Normal 2 11 2 6 2 9" xfId="7006"/>
    <cellStyle name="Normal 2 11 2 6 2 9 2" xfId="7007"/>
    <cellStyle name="Normal 2 11 2 6 3" xfId="7008"/>
    <cellStyle name="Normal 2 11 2 6 3 2" xfId="7009"/>
    <cellStyle name="Normal 2 11 2 6 4" xfId="7010"/>
    <cellStyle name="Normal 2 11 2 6 4 2" xfId="7011"/>
    <cellStyle name="Normal 2 11 2 6 5" xfId="7012"/>
    <cellStyle name="Normal 2 11 2 6 5 2" xfId="7013"/>
    <cellStyle name="Normal 2 11 2 6 6" xfId="7014"/>
    <cellStyle name="Normal 2 11 2 6 6 2" xfId="7015"/>
    <cellStyle name="Normal 2 11 2 6 7" xfId="7016"/>
    <cellStyle name="Normal 2 11 2 6 7 2" xfId="7017"/>
    <cellStyle name="Normal 2 11 2 6 8" xfId="7018"/>
    <cellStyle name="Normal 2 11 2 6 8 2" xfId="7019"/>
    <cellStyle name="Normal 2 11 2 6 9" xfId="7020"/>
    <cellStyle name="Normal 2 11 2 6 9 2" xfId="7021"/>
    <cellStyle name="Normal 2 11 2 7" xfId="7022"/>
    <cellStyle name="Normal 2 11 2 7 10" xfId="7023"/>
    <cellStyle name="Normal 2 11 2 7 10 2" xfId="7024"/>
    <cellStyle name="Normal 2 11 2 7 11" xfId="7025"/>
    <cellStyle name="Normal 2 11 2 7 2" xfId="7026"/>
    <cellStyle name="Normal 2 11 2 7 2 2" xfId="7027"/>
    <cellStyle name="Normal 2 11 2 7 3" xfId="7028"/>
    <cellStyle name="Normal 2 11 2 7 3 2" xfId="7029"/>
    <cellStyle name="Normal 2 11 2 7 4" xfId="7030"/>
    <cellStyle name="Normal 2 11 2 7 4 2" xfId="7031"/>
    <cellStyle name="Normal 2 11 2 7 5" xfId="7032"/>
    <cellStyle name="Normal 2 11 2 7 5 2" xfId="7033"/>
    <cellStyle name="Normal 2 11 2 7 6" xfId="7034"/>
    <cellStyle name="Normal 2 11 2 7 6 2" xfId="7035"/>
    <cellStyle name="Normal 2 11 2 7 7" xfId="7036"/>
    <cellStyle name="Normal 2 11 2 7 7 2" xfId="7037"/>
    <cellStyle name="Normal 2 11 2 7 8" xfId="7038"/>
    <cellStyle name="Normal 2 11 2 7 8 2" xfId="7039"/>
    <cellStyle name="Normal 2 11 2 7 9" xfId="7040"/>
    <cellStyle name="Normal 2 11 2 7 9 2" xfId="7041"/>
    <cellStyle name="Normal 2 11 2 8" xfId="7042"/>
    <cellStyle name="Normal 2 11 2 8 2" xfId="7043"/>
    <cellStyle name="Normal 2 11 2 9" xfId="7044"/>
    <cellStyle name="Normal 2 11 2 9 2" xfId="7045"/>
    <cellStyle name="Normal 2 11 3" xfId="7046"/>
    <cellStyle name="Normal 2 11 3 10" xfId="7047"/>
    <cellStyle name="Normal 2 11 3 10 2" xfId="7048"/>
    <cellStyle name="Normal 2 11 3 11" xfId="7049"/>
    <cellStyle name="Normal 2 11 3 11 2" xfId="7050"/>
    <cellStyle name="Normal 2 11 3 12" xfId="7051"/>
    <cellStyle name="Normal 2 11 3 12 2" xfId="7052"/>
    <cellStyle name="Normal 2 11 3 13" xfId="7053"/>
    <cellStyle name="Normal 2 11 3 2" xfId="7054"/>
    <cellStyle name="Normal 2 11 3 2 10" xfId="7055"/>
    <cellStyle name="Normal 2 11 3 2 10 2" xfId="7056"/>
    <cellStyle name="Normal 2 11 3 2 11" xfId="7057"/>
    <cellStyle name="Normal 2 11 3 2 11 2" xfId="7058"/>
    <cellStyle name="Normal 2 11 3 2 12" xfId="7059"/>
    <cellStyle name="Normal 2 11 3 2 2" xfId="7060"/>
    <cellStyle name="Normal 2 11 3 2 2 10" xfId="7061"/>
    <cellStyle name="Normal 2 11 3 2 2 10 2" xfId="7062"/>
    <cellStyle name="Normal 2 11 3 2 2 11" xfId="7063"/>
    <cellStyle name="Normal 2 11 3 2 2 2" xfId="7064"/>
    <cellStyle name="Normal 2 11 3 2 2 2 2" xfId="7065"/>
    <cellStyle name="Normal 2 11 3 2 2 3" xfId="7066"/>
    <cellStyle name="Normal 2 11 3 2 2 3 2" xfId="7067"/>
    <cellStyle name="Normal 2 11 3 2 2 4" xfId="7068"/>
    <cellStyle name="Normal 2 11 3 2 2 4 2" xfId="7069"/>
    <cellStyle name="Normal 2 11 3 2 2 5" xfId="7070"/>
    <cellStyle name="Normal 2 11 3 2 2 5 2" xfId="7071"/>
    <cellStyle name="Normal 2 11 3 2 2 6" xfId="7072"/>
    <cellStyle name="Normal 2 11 3 2 2 6 2" xfId="7073"/>
    <cellStyle name="Normal 2 11 3 2 2 7" xfId="7074"/>
    <cellStyle name="Normal 2 11 3 2 2 7 2" xfId="7075"/>
    <cellStyle name="Normal 2 11 3 2 2 8" xfId="7076"/>
    <cellStyle name="Normal 2 11 3 2 2 8 2" xfId="7077"/>
    <cellStyle name="Normal 2 11 3 2 2 9" xfId="7078"/>
    <cellStyle name="Normal 2 11 3 2 2 9 2" xfId="7079"/>
    <cellStyle name="Normal 2 11 3 2 3" xfId="7080"/>
    <cellStyle name="Normal 2 11 3 2 3 2" xfId="7081"/>
    <cellStyle name="Normal 2 11 3 2 4" xfId="7082"/>
    <cellStyle name="Normal 2 11 3 2 4 2" xfId="7083"/>
    <cellStyle name="Normal 2 11 3 2 5" xfId="7084"/>
    <cellStyle name="Normal 2 11 3 2 5 2" xfId="7085"/>
    <cellStyle name="Normal 2 11 3 2 6" xfId="7086"/>
    <cellStyle name="Normal 2 11 3 2 6 2" xfId="7087"/>
    <cellStyle name="Normal 2 11 3 2 7" xfId="7088"/>
    <cellStyle name="Normal 2 11 3 2 7 2" xfId="7089"/>
    <cellStyle name="Normal 2 11 3 2 8" xfId="7090"/>
    <cellStyle name="Normal 2 11 3 2 8 2" xfId="7091"/>
    <cellStyle name="Normal 2 11 3 2 9" xfId="7092"/>
    <cellStyle name="Normal 2 11 3 2 9 2" xfId="7093"/>
    <cellStyle name="Normal 2 11 3 3" xfId="7094"/>
    <cellStyle name="Normal 2 11 3 3 10" xfId="7095"/>
    <cellStyle name="Normal 2 11 3 3 10 2" xfId="7096"/>
    <cellStyle name="Normal 2 11 3 3 11" xfId="7097"/>
    <cellStyle name="Normal 2 11 3 3 2" xfId="7098"/>
    <cellStyle name="Normal 2 11 3 3 2 2" xfId="7099"/>
    <cellStyle name="Normal 2 11 3 3 3" xfId="7100"/>
    <cellStyle name="Normal 2 11 3 3 3 2" xfId="7101"/>
    <cellStyle name="Normal 2 11 3 3 4" xfId="7102"/>
    <cellStyle name="Normal 2 11 3 3 4 2" xfId="7103"/>
    <cellStyle name="Normal 2 11 3 3 5" xfId="7104"/>
    <cellStyle name="Normal 2 11 3 3 5 2" xfId="7105"/>
    <cellStyle name="Normal 2 11 3 3 6" xfId="7106"/>
    <cellStyle name="Normal 2 11 3 3 6 2" xfId="7107"/>
    <cellStyle name="Normal 2 11 3 3 7" xfId="7108"/>
    <cellStyle name="Normal 2 11 3 3 7 2" xfId="7109"/>
    <cellStyle name="Normal 2 11 3 3 8" xfId="7110"/>
    <cellStyle name="Normal 2 11 3 3 8 2" xfId="7111"/>
    <cellStyle name="Normal 2 11 3 3 9" xfId="7112"/>
    <cellStyle name="Normal 2 11 3 3 9 2" xfId="7113"/>
    <cellStyle name="Normal 2 11 3 4" xfId="7114"/>
    <cellStyle name="Normal 2 11 3 4 2" xfId="7115"/>
    <cellStyle name="Normal 2 11 3 5" xfId="7116"/>
    <cellStyle name="Normal 2 11 3 5 2" xfId="7117"/>
    <cellStyle name="Normal 2 11 3 6" xfId="7118"/>
    <cellStyle name="Normal 2 11 3 6 2" xfId="7119"/>
    <cellStyle name="Normal 2 11 3 7" xfId="7120"/>
    <cellStyle name="Normal 2 11 3 7 2" xfId="7121"/>
    <cellStyle name="Normal 2 11 3 8" xfId="7122"/>
    <cellStyle name="Normal 2 11 3 8 2" xfId="7123"/>
    <cellStyle name="Normal 2 11 3 9" xfId="7124"/>
    <cellStyle name="Normal 2 11 3 9 2" xfId="7125"/>
    <cellStyle name="Normal 2 11 4" xfId="7126"/>
    <cellStyle name="Normal 2 11 4 10" xfId="7127"/>
    <cellStyle name="Normal 2 11 4 10 2" xfId="7128"/>
    <cellStyle name="Normal 2 11 4 11" xfId="7129"/>
    <cellStyle name="Normal 2 11 4 11 2" xfId="7130"/>
    <cellStyle name="Normal 2 11 4 12" xfId="7131"/>
    <cellStyle name="Normal 2 11 4 12 2" xfId="7132"/>
    <cellStyle name="Normal 2 11 4 13" xfId="7133"/>
    <cellStyle name="Normal 2 11 4 2" xfId="7134"/>
    <cellStyle name="Normal 2 11 4 2 10" xfId="7135"/>
    <cellStyle name="Normal 2 11 4 2 10 2" xfId="7136"/>
    <cellStyle name="Normal 2 11 4 2 11" xfId="7137"/>
    <cellStyle name="Normal 2 11 4 2 11 2" xfId="7138"/>
    <cellStyle name="Normal 2 11 4 2 12" xfId="7139"/>
    <cellStyle name="Normal 2 11 4 2 2" xfId="7140"/>
    <cellStyle name="Normal 2 11 4 2 2 10" xfId="7141"/>
    <cellStyle name="Normal 2 11 4 2 2 10 2" xfId="7142"/>
    <cellStyle name="Normal 2 11 4 2 2 11" xfId="7143"/>
    <cellStyle name="Normal 2 11 4 2 2 2" xfId="7144"/>
    <cellStyle name="Normal 2 11 4 2 2 2 2" xfId="7145"/>
    <cellStyle name="Normal 2 11 4 2 2 3" xfId="7146"/>
    <cellStyle name="Normal 2 11 4 2 2 3 2" xfId="7147"/>
    <cellStyle name="Normal 2 11 4 2 2 4" xfId="7148"/>
    <cellStyle name="Normal 2 11 4 2 2 4 2" xfId="7149"/>
    <cellStyle name="Normal 2 11 4 2 2 5" xfId="7150"/>
    <cellStyle name="Normal 2 11 4 2 2 5 2" xfId="7151"/>
    <cellStyle name="Normal 2 11 4 2 2 6" xfId="7152"/>
    <cellStyle name="Normal 2 11 4 2 2 6 2" xfId="7153"/>
    <cellStyle name="Normal 2 11 4 2 2 7" xfId="7154"/>
    <cellStyle name="Normal 2 11 4 2 2 7 2" xfId="7155"/>
    <cellStyle name="Normal 2 11 4 2 2 8" xfId="7156"/>
    <cellStyle name="Normal 2 11 4 2 2 8 2" xfId="7157"/>
    <cellStyle name="Normal 2 11 4 2 2 9" xfId="7158"/>
    <cellStyle name="Normal 2 11 4 2 2 9 2" xfId="7159"/>
    <cellStyle name="Normal 2 11 4 2 3" xfId="7160"/>
    <cellStyle name="Normal 2 11 4 2 3 2" xfId="7161"/>
    <cellStyle name="Normal 2 11 4 2 4" xfId="7162"/>
    <cellStyle name="Normal 2 11 4 2 4 2" xfId="7163"/>
    <cellStyle name="Normal 2 11 4 2 5" xfId="7164"/>
    <cellStyle name="Normal 2 11 4 2 5 2" xfId="7165"/>
    <cellStyle name="Normal 2 11 4 2 6" xfId="7166"/>
    <cellStyle name="Normal 2 11 4 2 6 2" xfId="7167"/>
    <cellStyle name="Normal 2 11 4 2 7" xfId="7168"/>
    <cellStyle name="Normal 2 11 4 2 7 2" xfId="7169"/>
    <cellStyle name="Normal 2 11 4 2 8" xfId="7170"/>
    <cellStyle name="Normal 2 11 4 2 8 2" xfId="7171"/>
    <cellStyle name="Normal 2 11 4 2 9" xfId="7172"/>
    <cellStyle name="Normal 2 11 4 2 9 2" xfId="7173"/>
    <cellStyle name="Normal 2 11 4 3" xfId="7174"/>
    <cellStyle name="Normal 2 11 4 3 10" xfId="7175"/>
    <cellStyle name="Normal 2 11 4 3 10 2" xfId="7176"/>
    <cellStyle name="Normal 2 11 4 3 11" xfId="7177"/>
    <cellStyle name="Normal 2 11 4 3 2" xfId="7178"/>
    <cellStyle name="Normal 2 11 4 3 2 2" xfId="7179"/>
    <cellStyle name="Normal 2 11 4 3 3" xfId="7180"/>
    <cellStyle name="Normal 2 11 4 3 3 2" xfId="7181"/>
    <cellStyle name="Normal 2 11 4 3 4" xfId="7182"/>
    <cellStyle name="Normal 2 11 4 3 4 2" xfId="7183"/>
    <cellStyle name="Normal 2 11 4 3 5" xfId="7184"/>
    <cellStyle name="Normal 2 11 4 3 5 2" xfId="7185"/>
    <cellStyle name="Normal 2 11 4 3 6" xfId="7186"/>
    <cellStyle name="Normal 2 11 4 3 6 2" xfId="7187"/>
    <cellStyle name="Normal 2 11 4 3 7" xfId="7188"/>
    <cellStyle name="Normal 2 11 4 3 7 2" xfId="7189"/>
    <cellStyle name="Normal 2 11 4 3 8" xfId="7190"/>
    <cellStyle name="Normal 2 11 4 3 8 2" xfId="7191"/>
    <cellStyle name="Normal 2 11 4 3 9" xfId="7192"/>
    <cellStyle name="Normal 2 11 4 3 9 2" xfId="7193"/>
    <cellStyle name="Normal 2 11 4 4" xfId="7194"/>
    <cellStyle name="Normal 2 11 4 4 2" xfId="7195"/>
    <cellStyle name="Normal 2 11 4 5" xfId="7196"/>
    <cellStyle name="Normal 2 11 4 5 2" xfId="7197"/>
    <cellStyle name="Normal 2 11 4 6" xfId="7198"/>
    <cellStyle name="Normal 2 11 4 6 2" xfId="7199"/>
    <cellStyle name="Normal 2 11 4 7" xfId="7200"/>
    <cellStyle name="Normal 2 11 4 7 2" xfId="7201"/>
    <cellStyle name="Normal 2 11 4 8" xfId="7202"/>
    <cellStyle name="Normal 2 11 4 8 2" xfId="7203"/>
    <cellStyle name="Normal 2 11 4 9" xfId="7204"/>
    <cellStyle name="Normal 2 11 4 9 2" xfId="7205"/>
    <cellStyle name="Normal 2 11 5" xfId="7206"/>
    <cellStyle name="Normal 2 11 5 10" xfId="7207"/>
    <cellStyle name="Normal 2 11 5 10 2" xfId="7208"/>
    <cellStyle name="Normal 2 11 5 11" xfId="7209"/>
    <cellStyle name="Normal 2 11 5 11 2" xfId="7210"/>
    <cellStyle name="Normal 2 11 5 12" xfId="7211"/>
    <cellStyle name="Normal 2 11 5 12 2" xfId="7212"/>
    <cellStyle name="Normal 2 11 5 13" xfId="7213"/>
    <cellStyle name="Normal 2 11 5 2" xfId="7214"/>
    <cellStyle name="Normal 2 11 5 2 10" xfId="7215"/>
    <cellStyle name="Normal 2 11 5 2 10 2" xfId="7216"/>
    <cellStyle name="Normal 2 11 5 2 11" xfId="7217"/>
    <cellStyle name="Normal 2 11 5 2 11 2" xfId="7218"/>
    <cellStyle name="Normal 2 11 5 2 12" xfId="7219"/>
    <cellStyle name="Normal 2 11 5 2 2" xfId="7220"/>
    <cellStyle name="Normal 2 11 5 2 2 10" xfId="7221"/>
    <cellStyle name="Normal 2 11 5 2 2 10 2" xfId="7222"/>
    <cellStyle name="Normal 2 11 5 2 2 11" xfId="7223"/>
    <cellStyle name="Normal 2 11 5 2 2 2" xfId="7224"/>
    <cellStyle name="Normal 2 11 5 2 2 2 2" xfId="7225"/>
    <cellStyle name="Normal 2 11 5 2 2 3" xfId="7226"/>
    <cellStyle name="Normal 2 11 5 2 2 3 2" xfId="7227"/>
    <cellStyle name="Normal 2 11 5 2 2 4" xfId="7228"/>
    <cellStyle name="Normal 2 11 5 2 2 4 2" xfId="7229"/>
    <cellStyle name="Normal 2 11 5 2 2 5" xfId="7230"/>
    <cellStyle name="Normal 2 11 5 2 2 5 2" xfId="7231"/>
    <cellStyle name="Normal 2 11 5 2 2 6" xfId="7232"/>
    <cellStyle name="Normal 2 11 5 2 2 6 2" xfId="7233"/>
    <cellStyle name="Normal 2 11 5 2 2 7" xfId="7234"/>
    <cellStyle name="Normal 2 11 5 2 2 7 2" xfId="7235"/>
    <cellStyle name="Normal 2 11 5 2 2 8" xfId="7236"/>
    <cellStyle name="Normal 2 11 5 2 2 8 2" xfId="7237"/>
    <cellStyle name="Normal 2 11 5 2 2 9" xfId="7238"/>
    <cellStyle name="Normal 2 11 5 2 2 9 2" xfId="7239"/>
    <cellStyle name="Normal 2 11 5 2 3" xfId="7240"/>
    <cellStyle name="Normal 2 11 5 2 3 2" xfId="7241"/>
    <cellStyle name="Normal 2 11 5 2 4" xfId="7242"/>
    <cellStyle name="Normal 2 11 5 2 4 2" xfId="7243"/>
    <cellStyle name="Normal 2 11 5 2 5" xfId="7244"/>
    <cellStyle name="Normal 2 11 5 2 5 2" xfId="7245"/>
    <cellStyle name="Normal 2 11 5 2 6" xfId="7246"/>
    <cellStyle name="Normal 2 11 5 2 6 2" xfId="7247"/>
    <cellStyle name="Normal 2 11 5 2 7" xfId="7248"/>
    <cellStyle name="Normal 2 11 5 2 7 2" xfId="7249"/>
    <cellStyle name="Normal 2 11 5 2 8" xfId="7250"/>
    <cellStyle name="Normal 2 11 5 2 8 2" xfId="7251"/>
    <cellStyle name="Normal 2 11 5 2 9" xfId="7252"/>
    <cellStyle name="Normal 2 11 5 2 9 2" xfId="7253"/>
    <cellStyle name="Normal 2 11 5 3" xfId="7254"/>
    <cellStyle name="Normal 2 11 5 3 10" xfId="7255"/>
    <cellStyle name="Normal 2 11 5 3 10 2" xfId="7256"/>
    <cellStyle name="Normal 2 11 5 3 11" xfId="7257"/>
    <cellStyle name="Normal 2 11 5 3 2" xfId="7258"/>
    <cellStyle name="Normal 2 11 5 3 2 2" xfId="7259"/>
    <cellStyle name="Normal 2 11 5 3 3" xfId="7260"/>
    <cellStyle name="Normal 2 11 5 3 3 2" xfId="7261"/>
    <cellStyle name="Normal 2 11 5 3 4" xfId="7262"/>
    <cellStyle name="Normal 2 11 5 3 4 2" xfId="7263"/>
    <cellStyle name="Normal 2 11 5 3 5" xfId="7264"/>
    <cellStyle name="Normal 2 11 5 3 5 2" xfId="7265"/>
    <cellStyle name="Normal 2 11 5 3 6" xfId="7266"/>
    <cellStyle name="Normal 2 11 5 3 6 2" xfId="7267"/>
    <cellStyle name="Normal 2 11 5 3 7" xfId="7268"/>
    <cellStyle name="Normal 2 11 5 3 7 2" xfId="7269"/>
    <cellStyle name="Normal 2 11 5 3 8" xfId="7270"/>
    <cellStyle name="Normal 2 11 5 3 8 2" xfId="7271"/>
    <cellStyle name="Normal 2 11 5 3 9" xfId="7272"/>
    <cellStyle name="Normal 2 11 5 3 9 2" xfId="7273"/>
    <cellStyle name="Normal 2 11 5 4" xfId="7274"/>
    <cellStyle name="Normal 2 11 5 4 2" xfId="7275"/>
    <cellStyle name="Normal 2 11 5 5" xfId="7276"/>
    <cellStyle name="Normal 2 11 5 5 2" xfId="7277"/>
    <cellStyle name="Normal 2 11 5 6" xfId="7278"/>
    <cellStyle name="Normal 2 11 5 6 2" xfId="7279"/>
    <cellStyle name="Normal 2 11 5 7" xfId="7280"/>
    <cellStyle name="Normal 2 11 5 7 2" xfId="7281"/>
    <cellStyle name="Normal 2 11 5 8" xfId="7282"/>
    <cellStyle name="Normal 2 11 5 8 2" xfId="7283"/>
    <cellStyle name="Normal 2 11 5 9" xfId="7284"/>
    <cellStyle name="Normal 2 11 5 9 2" xfId="7285"/>
    <cellStyle name="Normal 2 11 6" xfId="7286"/>
    <cellStyle name="Normal 2 11 6 10" xfId="7287"/>
    <cellStyle name="Normal 2 11 6 10 2" xfId="7288"/>
    <cellStyle name="Normal 2 11 6 11" xfId="7289"/>
    <cellStyle name="Normal 2 11 6 11 2" xfId="7290"/>
    <cellStyle name="Normal 2 11 6 12" xfId="7291"/>
    <cellStyle name="Normal 2 11 6 12 2" xfId="7292"/>
    <cellStyle name="Normal 2 11 6 13" xfId="7293"/>
    <cellStyle name="Normal 2 11 6 2" xfId="7294"/>
    <cellStyle name="Normal 2 11 6 2 10" xfId="7295"/>
    <cellStyle name="Normal 2 11 6 2 10 2" xfId="7296"/>
    <cellStyle name="Normal 2 11 6 2 11" xfId="7297"/>
    <cellStyle name="Normal 2 11 6 2 11 2" xfId="7298"/>
    <cellStyle name="Normal 2 11 6 2 12" xfId="7299"/>
    <cellStyle name="Normal 2 11 6 2 2" xfId="7300"/>
    <cellStyle name="Normal 2 11 6 2 2 10" xfId="7301"/>
    <cellStyle name="Normal 2 11 6 2 2 10 2" xfId="7302"/>
    <cellStyle name="Normal 2 11 6 2 2 11" xfId="7303"/>
    <cellStyle name="Normal 2 11 6 2 2 2" xfId="7304"/>
    <cellStyle name="Normal 2 11 6 2 2 2 2" xfId="7305"/>
    <cellStyle name="Normal 2 11 6 2 2 3" xfId="7306"/>
    <cellStyle name="Normal 2 11 6 2 2 3 2" xfId="7307"/>
    <cellStyle name="Normal 2 11 6 2 2 4" xfId="7308"/>
    <cellStyle name="Normal 2 11 6 2 2 4 2" xfId="7309"/>
    <cellStyle name="Normal 2 11 6 2 2 5" xfId="7310"/>
    <cellStyle name="Normal 2 11 6 2 2 5 2" xfId="7311"/>
    <cellStyle name="Normal 2 11 6 2 2 6" xfId="7312"/>
    <cellStyle name="Normal 2 11 6 2 2 6 2" xfId="7313"/>
    <cellStyle name="Normal 2 11 6 2 2 7" xfId="7314"/>
    <cellStyle name="Normal 2 11 6 2 2 7 2" xfId="7315"/>
    <cellStyle name="Normal 2 11 6 2 2 8" xfId="7316"/>
    <cellStyle name="Normal 2 11 6 2 2 8 2" xfId="7317"/>
    <cellStyle name="Normal 2 11 6 2 2 9" xfId="7318"/>
    <cellStyle name="Normal 2 11 6 2 2 9 2" xfId="7319"/>
    <cellStyle name="Normal 2 11 6 2 3" xfId="7320"/>
    <cellStyle name="Normal 2 11 6 2 3 2" xfId="7321"/>
    <cellStyle name="Normal 2 11 6 2 4" xfId="7322"/>
    <cellStyle name="Normal 2 11 6 2 4 2" xfId="7323"/>
    <cellStyle name="Normal 2 11 6 2 5" xfId="7324"/>
    <cellStyle name="Normal 2 11 6 2 5 2" xfId="7325"/>
    <cellStyle name="Normal 2 11 6 2 6" xfId="7326"/>
    <cellStyle name="Normal 2 11 6 2 6 2" xfId="7327"/>
    <cellStyle name="Normal 2 11 6 2 7" xfId="7328"/>
    <cellStyle name="Normal 2 11 6 2 7 2" xfId="7329"/>
    <cellStyle name="Normal 2 11 6 2 8" xfId="7330"/>
    <cellStyle name="Normal 2 11 6 2 8 2" xfId="7331"/>
    <cellStyle name="Normal 2 11 6 2 9" xfId="7332"/>
    <cellStyle name="Normal 2 11 6 2 9 2" xfId="7333"/>
    <cellStyle name="Normal 2 11 6 3" xfId="7334"/>
    <cellStyle name="Normal 2 11 6 3 10" xfId="7335"/>
    <cellStyle name="Normal 2 11 6 3 10 2" xfId="7336"/>
    <cellStyle name="Normal 2 11 6 3 11" xfId="7337"/>
    <cellStyle name="Normal 2 11 6 3 2" xfId="7338"/>
    <cellStyle name="Normal 2 11 6 3 2 2" xfId="7339"/>
    <cellStyle name="Normal 2 11 6 3 3" xfId="7340"/>
    <cellStyle name="Normal 2 11 6 3 3 2" xfId="7341"/>
    <cellStyle name="Normal 2 11 6 3 4" xfId="7342"/>
    <cellStyle name="Normal 2 11 6 3 4 2" xfId="7343"/>
    <cellStyle name="Normal 2 11 6 3 5" xfId="7344"/>
    <cellStyle name="Normal 2 11 6 3 5 2" xfId="7345"/>
    <cellStyle name="Normal 2 11 6 3 6" xfId="7346"/>
    <cellStyle name="Normal 2 11 6 3 6 2" xfId="7347"/>
    <cellStyle name="Normal 2 11 6 3 7" xfId="7348"/>
    <cellStyle name="Normal 2 11 6 3 7 2" xfId="7349"/>
    <cellStyle name="Normal 2 11 6 3 8" xfId="7350"/>
    <cellStyle name="Normal 2 11 6 3 8 2" xfId="7351"/>
    <cellStyle name="Normal 2 11 6 3 9" xfId="7352"/>
    <cellStyle name="Normal 2 11 6 3 9 2" xfId="7353"/>
    <cellStyle name="Normal 2 11 6 4" xfId="7354"/>
    <cellStyle name="Normal 2 11 6 4 2" xfId="7355"/>
    <cellStyle name="Normal 2 11 6 5" xfId="7356"/>
    <cellStyle name="Normal 2 11 6 5 2" xfId="7357"/>
    <cellStyle name="Normal 2 11 6 6" xfId="7358"/>
    <cellStyle name="Normal 2 11 6 6 2" xfId="7359"/>
    <cellStyle name="Normal 2 11 6 7" xfId="7360"/>
    <cellStyle name="Normal 2 11 6 7 2" xfId="7361"/>
    <cellStyle name="Normal 2 11 6 8" xfId="7362"/>
    <cellStyle name="Normal 2 11 6 8 2" xfId="7363"/>
    <cellStyle name="Normal 2 11 6 9" xfId="7364"/>
    <cellStyle name="Normal 2 11 6 9 2" xfId="7365"/>
    <cellStyle name="Normal 2 11 7" xfId="7366"/>
    <cellStyle name="Normal 2 12" xfId="7367"/>
    <cellStyle name="Normal 2 12 10" xfId="7368"/>
    <cellStyle name="Normal 2 12 10 2" xfId="7369"/>
    <cellStyle name="Normal 2 12 11" xfId="7370"/>
    <cellStyle name="Normal 2 12 11 2" xfId="7371"/>
    <cellStyle name="Normal 2 12 12" xfId="7372"/>
    <cellStyle name="Normal 2 12 12 2" xfId="7373"/>
    <cellStyle name="Normal 2 12 13" xfId="7374"/>
    <cellStyle name="Normal 2 12 2" xfId="7375"/>
    <cellStyle name="Normal 2 12 2 10" xfId="7376"/>
    <cellStyle name="Normal 2 12 2 10 2" xfId="7377"/>
    <cellStyle name="Normal 2 12 2 11" xfId="7378"/>
    <cellStyle name="Normal 2 12 2 11 2" xfId="7379"/>
    <cellStyle name="Normal 2 12 2 12" xfId="7380"/>
    <cellStyle name="Normal 2 12 2 2" xfId="7381"/>
    <cellStyle name="Normal 2 12 2 2 10" xfId="7382"/>
    <cellStyle name="Normal 2 12 2 2 10 2" xfId="7383"/>
    <cellStyle name="Normal 2 12 2 2 11" xfId="7384"/>
    <cellStyle name="Normal 2 12 2 2 2" xfId="7385"/>
    <cellStyle name="Normal 2 12 2 2 2 2" xfId="7386"/>
    <cellStyle name="Normal 2 12 2 2 3" xfId="7387"/>
    <cellStyle name="Normal 2 12 2 2 3 2" xfId="7388"/>
    <cellStyle name="Normal 2 12 2 2 4" xfId="7389"/>
    <cellStyle name="Normal 2 12 2 2 4 2" xfId="7390"/>
    <cellStyle name="Normal 2 12 2 2 5" xfId="7391"/>
    <cellStyle name="Normal 2 12 2 2 5 2" xfId="7392"/>
    <cellStyle name="Normal 2 12 2 2 6" xfId="7393"/>
    <cellStyle name="Normal 2 12 2 2 6 2" xfId="7394"/>
    <cellStyle name="Normal 2 12 2 2 7" xfId="7395"/>
    <cellStyle name="Normal 2 12 2 2 7 2" xfId="7396"/>
    <cellStyle name="Normal 2 12 2 2 8" xfId="7397"/>
    <cellStyle name="Normal 2 12 2 2 8 2" xfId="7398"/>
    <cellStyle name="Normal 2 12 2 2 9" xfId="7399"/>
    <cellStyle name="Normal 2 12 2 2 9 2" xfId="7400"/>
    <cellStyle name="Normal 2 12 2 3" xfId="7401"/>
    <cellStyle name="Normal 2 12 2 3 2" xfId="7402"/>
    <cellStyle name="Normal 2 12 2 4" xfId="7403"/>
    <cellStyle name="Normal 2 12 2 4 2" xfId="7404"/>
    <cellStyle name="Normal 2 12 2 5" xfId="7405"/>
    <cellStyle name="Normal 2 12 2 5 2" xfId="7406"/>
    <cellStyle name="Normal 2 12 2 6" xfId="7407"/>
    <cellStyle name="Normal 2 12 2 6 2" xfId="7408"/>
    <cellStyle name="Normal 2 12 2 7" xfId="7409"/>
    <cellStyle name="Normal 2 12 2 7 2" xfId="7410"/>
    <cellStyle name="Normal 2 12 2 8" xfId="7411"/>
    <cellStyle name="Normal 2 12 2 8 2" xfId="7412"/>
    <cellStyle name="Normal 2 12 2 9" xfId="7413"/>
    <cellStyle name="Normal 2 12 2 9 2" xfId="7414"/>
    <cellStyle name="Normal 2 12 3" xfId="7415"/>
    <cellStyle name="Normal 2 12 3 10" xfId="7416"/>
    <cellStyle name="Normal 2 12 3 10 2" xfId="7417"/>
    <cellStyle name="Normal 2 12 3 11" xfId="7418"/>
    <cellStyle name="Normal 2 12 3 2" xfId="7419"/>
    <cellStyle name="Normal 2 12 3 2 2" xfId="7420"/>
    <cellStyle name="Normal 2 12 3 3" xfId="7421"/>
    <cellStyle name="Normal 2 12 3 3 2" xfId="7422"/>
    <cellStyle name="Normal 2 12 3 4" xfId="7423"/>
    <cellStyle name="Normal 2 12 3 4 2" xfId="7424"/>
    <cellStyle name="Normal 2 12 3 5" xfId="7425"/>
    <cellStyle name="Normal 2 12 3 5 2" xfId="7426"/>
    <cellStyle name="Normal 2 12 3 6" xfId="7427"/>
    <cellStyle name="Normal 2 12 3 6 2" xfId="7428"/>
    <cellStyle name="Normal 2 12 3 7" xfId="7429"/>
    <cellStyle name="Normal 2 12 3 7 2" xfId="7430"/>
    <cellStyle name="Normal 2 12 3 8" xfId="7431"/>
    <cellStyle name="Normal 2 12 3 8 2" xfId="7432"/>
    <cellStyle name="Normal 2 12 3 9" xfId="7433"/>
    <cellStyle name="Normal 2 12 3 9 2" xfId="7434"/>
    <cellStyle name="Normal 2 12 4" xfId="7435"/>
    <cellStyle name="Normal 2 12 4 2" xfId="7436"/>
    <cellStyle name="Normal 2 12 5" xfId="7437"/>
    <cellStyle name="Normal 2 12 5 2" xfId="7438"/>
    <cellStyle name="Normal 2 12 6" xfId="7439"/>
    <cellStyle name="Normal 2 12 6 2" xfId="7440"/>
    <cellStyle name="Normal 2 12 7" xfId="7441"/>
    <cellStyle name="Normal 2 12 7 2" xfId="7442"/>
    <cellStyle name="Normal 2 12 8" xfId="7443"/>
    <cellStyle name="Normal 2 12 8 2" xfId="7444"/>
    <cellStyle name="Normal 2 12 9" xfId="7445"/>
    <cellStyle name="Normal 2 12 9 2" xfId="7446"/>
    <cellStyle name="Normal 2 13" xfId="7447"/>
    <cellStyle name="Normal 2 13 10" xfId="7448"/>
    <cellStyle name="Normal 2 13 10 2" xfId="7449"/>
    <cellStyle name="Normal 2 13 11" xfId="7450"/>
    <cellStyle name="Normal 2 13 11 2" xfId="7451"/>
    <cellStyle name="Normal 2 13 12" xfId="7452"/>
    <cellStyle name="Normal 2 13 12 2" xfId="7453"/>
    <cellStyle name="Normal 2 13 13" xfId="7454"/>
    <cellStyle name="Normal 2 13 2" xfId="7455"/>
    <cellStyle name="Normal 2 13 2 10" xfId="7456"/>
    <cellStyle name="Normal 2 13 2 10 2" xfId="7457"/>
    <cellStyle name="Normal 2 13 2 11" xfId="7458"/>
    <cellStyle name="Normal 2 13 2 11 2" xfId="7459"/>
    <cellStyle name="Normal 2 13 2 12" xfId="7460"/>
    <cellStyle name="Normal 2 13 2 2" xfId="7461"/>
    <cellStyle name="Normal 2 13 2 2 10" xfId="7462"/>
    <cellStyle name="Normal 2 13 2 2 10 2" xfId="7463"/>
    <cellStyle name="Normal 2 13 2 2 11" xfId="7464"/>
    <cellStyle name="Normal 2 13 2 2 2" xfId="7465"/>
    <cellStyle name="Normal 2 13 2 2 2 2" xfId="7466"/>
    <cellStyle name="Normal 2 13 2 2 3" xfId="7467"/>
    <cellStyle name="Normal 2 13 2 2 3 2" xfId="7468"/>
    <cellStyle name="Normal 2 13 2 2 4" xfId="7469"/>
    <cellStyle name="Normal 2 13 2 2 4 2" xfId="7470"/>
    <cellStyle name="Normal 2 13 2 2 5" xfId="7471"/>
    <cellStyle name="Normal 2 13 2 2 5 2" xfId="7472"/>
    <cellStyle name="Normal 2 13 2 2 6" xfId="7473"/>
    <cellStyle name="Normal 2 13 2 2 6 2" xfId="7474"/>
    <cellStyle name="Normal 2 13 2 2 7" xfId="7475"/>
    <cellStyle name="Normal 2 13 2 2 7 2" xfId="7476"/>
    <cellStyle name="Normal 2 13 2 2 8" xfId="7477"/>
    <cellStyle name="Normal 2 13 2 2 8 2" xfId="7478"/>
    <cellStyle name="Normal 2 13 2 2 9" xfId="7479"/>
    <cellStyle name="Normal 2 13 2 2 9 2" xfId="7480"/>
    <cellStyle name="Normal 2 13 2 3" xfId="7481"/>
    <cellStyle name="Normal 2 13 2 3 2" xfId="7482"/>
    <cellStyle name="Normal 2 13 2 4" xfId="7483"/>
    <cellStyle name="Normal 2 13 2 4 2" xfId="7484"/>
    <cellStyle name="Normal 2 13 2 5" xfId="7485"/>
    <cellStyle name="Normal 2 13 2 5 2" xfId="7486"/>
    <cellStyle name="Normal 2 13 2 6" xfId="7487"/>
    <cellStyle name="Normal 2 13 2 6 2" xfId="7488"/>
    <cellStyle name="Normal 2 13 2 7" xfId="7489"/>
    <cellStyle name="Normal 2 13 2 7 2" xfId="7490"/>
    <cellStyle name="Normal 2 13 2 8" xfId="7491"/>
    <cellStyle name="Normal 2 13 2 8 2" xfId="7492"/>
    <cellStyle name="Normal 2 13 2 9" xfId="7493"/>
    <cellStyle name="Normal 2 13 2 9 2" xfId="7494"/>
    <cellStyle name="Normal 2 13 3" xfId="7495"/>
    <cellStyle name="Normal 2 13 3 10" xfId="7496"/>
    <cellStyle name="Normal 2 13 3 10 2" xfId="7497"/>
    <cellStyle name="Normal 2 13 3 11" xfId="7498"/>
    <cellStyle name="Normal 2 13 3 2" xfId="7499"/>
    <cellStyle name="Normal 2 13 3 2 2" xfId="7500"/>
    <cellStyle name="Normal 2 13 3 3" xfId="7501"/>
    <cellStyle name="Normal 2 13 3 3 2" xfId="7502"/>
    <cellStyle name="Normal 2 13 3 4" xfId="7503"/>
    <cellStyle name="Normal 2 13 3 4 2" xfId="7504"/>
    <cellStyle name="Normal 2 13 3 5" xfId="7505"/>
    <cellStyle name="Normal 2 13 3 5 2" xfId="7506"/>
    <cellStyle name="Normal 2 13 3 6" xfId="7507"/>
    <cellStyle name="Normal 2 13 3 6 2" xfId="7508"/>
    <cellStyle name="Normal 2 13 3 7" xfId="7509"/>
    <cellStyle name="Normal 2 13 3 7 2" xfId="7510"/>
    <cellStyle name="Normal 2 13 3 8" xfId="7511"/>
    <cellStyle name="Normal 2 13 3 8 2" xfId="7512"/>
    <cellStyle name="Normal 2 13 3 9" xfId="7513"/>
    <cellStyle name="Normal 2 13 3 9 2" xfId="7514"/>
    <cellStyle name="Normal 2 13 4" xfId="7515"/>
    <cellStyle name="Normal 2 13 4 2" xfId="7516"/>
    <cellStyle name="Normal 2 13 5" xfId="7517"/>
    <cellStyle name="Normal 2 13 5 2" xfId="7518"/>
    <cellStyle name="Normal 2 13 6" xfId="7519"/>
    <cellStyle name="Normal 2 13 6 2" xfId="7520"/>
    <cellStyle name="Normal 2 13 7" xfId="7521"/>
    <cellStyle name="Normal 2 13 7 2" xfId="7522"/>
    <cellStyle name="Normal 2 13 8" xfId="7523"/>
    <cellStyle name="Normal 2 13 8 2" xfId="7524"/>
    <cellStyle name="Normal 2 13 9" xfId="7525"/>
    <cellStyle name="Normal 2 13 9 2" xfId="7526"/>
    <cellStyle name="Normal 2 14" xfId="7527"/>
    <cellStyle name="Normal 2 14 10" xfId="7528"/>
    <cellStyle name="Normal 2 14 10 2" xfId="7529"/>
    <cellStyle name="Normal 2 14 11" xfId="7530"/>
    <cellStyle name="Normal 2 14 11 2" xfId="7531"/>
    <cellStyle name="Normal 2 14 12" xfId="7532"/>
    <cellStyle name="Normal 2 14 12 2" xfId="7533"/>
    <cellStyle name="Normal 2 14 13" xfId="7534"/>
    <cellStyle name="Normal 2 14 2" xfId="7535"/>
    <cellStyle name="Normal 2 14 2 10" xfId="7536"/>
    <cellStyle name="Normal 2 14 2 10 2" xfId="7537"/>
    <cellStyle name="Normal 2 14 2 11" xfId="7538"/>
    <cellStyle name="Normal 2 14 2 11 2" xfId="7539"/>
    <cellStyle name="Normal 2 14 2 12" xfId="7540"/>
    <cellStyle name="Normal 2 14 2 2" xfId="7541"/>
    <cellStyle name="Normal 2 14 2 2 10" xfId="7542"/>
    <cellStyle name="Normal 2 14 2 2 10 2" xfId="7543"/>
    <cellStyle name="Normal 2 14 2 2 11" xfId="7544"/>
    <cellStyle name="Normal 2 14 2 2 2" xfId="7545"/>
    <cellStyle name="Normal 2 14 2 2 2 2" xfId="7546"/>
    <cellStyle name="Normal 2 14 2 2 3" xfId="7547"/>
    <cellStyle name="Normal 2 14 2 2 3 2" xfId="7548"/>
    <cellStyle name="Normal 2 14 2 2 4" xfId="7549"/>
    <cellStyle name="Normal 2 14 2 2 4 2" xfId="7550"/>
    <cellStyle name="Normal 2 14 2 2 5" xfId="7551"/>
    <cellStyle name="Normal 2 14 2 2 5 2" xfId="7552"/>
    <cellStyle name="Normal 2 14 2 2 6" xfId="7553"/>
    <cellStyle name="Normal 2 14 2 2 6 2" xfId="7554"/>
    <cellStyle name="Normal 2 14 2 2 7" xfId="7555"/>
    <cellStyle name="Normal 2 14 2 2 7 2" xfId="7556"/>
    <cellStyle name="Normal 2 14 2 2 8" xfId="7557"/>
    <cellStyle name="Normal 2 14 2 2 8 2" xfId="7558"/>
    <cellStyle name="Normal 2 14 2 2 9" xfId="7559"/>
    <cellStyle name="Normal 2 14 2 2 9 2" xfId="7560"/>
    <cellStyle name="Normal 2 14 2 3" xfId="7561"/>
    <cellStyle name="Normal 2 14 2 3 2" xfId="7562"/>
    <cellStyle name="Normal 2 14 2 4" xfId="7563"/>
    <cellStyle name="Normal 2 14 2 4 2" xfId="7564"/>
    <cellStyle name="Normal 2 14 2 5" xfId="7565"/>
    <cellStyle name="Normal 2 14 2 5 2" xfId="7566"/>
    <cellStyle name="Normal 2 14 2 6" xfId="7567"/>
    <cellStyle name="Normal 2 14 2 6 2" xfId="7568"/>
    <cellStyle name="Normal 2 14 2 7" xfId="7569"/>
    <cellStyle name="Normal 2 14 2 7 2" xfId="7570"/>
    <cellStyle name="Normal 2 14 2 8" xfId="7571"/>
    <cellStyle name="Normal 2 14 2 8 2" xfId="7572"/>
    <cellStyle name="Normal 2 14 2 9" xfId="7573"/>
    <cellStyle name="Normal 2 14 2 9 2" xfId="7574"/>
    <cellStyle name="Normal 2 14 3" xfId="7575"/>
    <cellStyle name="Normal 2 14 3 10" xfId="7576"/>
    <cellStyle name="Normal 2 14 3 10 2" xfId="7577"/>
    <cellStyle name="Normal 2 14 3 11" xfId="7578"/>
    <cellStyle name="Normal 2 14 3 2" xfId="7579"/>
    <cellStyle name="Normal 2 14 3 2 2" xfId="7580"/>
    <cellStyle name="Normal 2 14 3 3" xfId="7581"/>
    <cellStyle name="Normal 2 14 3 3 2" xfId="7582"/>
    <cellStyle name="Normal 2 14 3 4" xfId="7583"/>
    <cellStyle name="Normal 2 14 3 4 2" xfId="7584"/>
    <cellStyle name="Normal 2 14 3 5" xfId="7585"/>
    <cellStyle name="Normal 2 14 3 5 2" xfId="7586"/>
    <cellStyle name="Normal 2 14 3 6" xfId="7587"/>
    <cellStyle name="Normal 2 14 3 6 2" xfId="7588"/>
    <cellStyle name="Normal 2 14 3 7" xfId="7589"/>
    <cellStyle name="Normal 2 14 3 7 2" xfId="7590"/>
    <cellStyle name="Normal 2 14 3 8" xfId="7591"/>
    <cellStyle name="Normal 2 14 3 8 2" xfId="7592"/>
    <cellStyle name="Normal 2 14 3 9" xfId="7593"/>
    <cellStyle name="Normal 2 14 3 9 2" xfId="7594"/>
    <cellStyle name="Normal 2 14 4" xfId="7595"/>
    <cellStyle name="Normal 2 14 4 2" xfId="7596"/>
    <cellStyle name="Normal 2 14 5" xfId="7597"/>
    <cellStyle name="Normal 2 14 5 2" xfId="7598"/>
    <cellStyle name="Normal 2 14 6" xfId="7599"/>
    <cellStyle name="Normal 2 14 6 2" xfId="7600"/>
    <cellStyle name="Normal 2 14 7" xfId="7601"/>
    <cellStyle name="Normal 2 14 7 2" xfId="7602"/>
    <cellStyle name="Normal 2 14 8" xfId="7603"/>
    <cellStyle name="Normal 2 14 8 2" xfId="7604"/>
    <cellStyle name="Normal 2 14 9" xfId="7605"/>
    <cellStyle name="Normal 2 14 9 2" xfId="7606"/>
    <cellStyle name="Normal 2 15" xfId="7607"/>
    <cellStyle name="Normal 2 15 2" xfId="7608"/>
    <cellStyle name="Normal 2 15 2 10" xfId="7609"/>
    <cellStyle name="Normal 2 15 2 10 2" xfId="7610"/>
    <cellStyle name="Normal 2 15 2 11" xfId="7611"/>
    <cellStyle name="Normal 2 15 2 11 2" xfId="7612"/>
    <cellStyle name="Normal 2 15 2 12" xfId="7613"/>
    <cellStyle name="Normal 2 15 2 12 2" xfId="7614"/>
    <cellStyle name="Normal 2 15 2 13" xfId="7615"/>
    <cellStyle name="Normal 2 15 2 2" xfId="7616"/>
    <cellStyle name="Normal 2 15 2 2 10" xfId="7617"/>
    <cellStyle name="Normal 2 15 2 2 10 2" xfId="7618"/>
    <cellStyle name="Normal 2 15 2 2 11" xfId="7619"/>
    <cellStyle name="Normal 2 15 2 2 11 2" xfId="7620"/>
    <cellStyle name="Normal 2 15 2 2 12" xfId="7621"/>
    <cellStyle name="Normal 2 15 2 2 2" xfId="7622"/>
    <cellStyle name="Normal 2 15 2 2 2 10" xfId="7623"/>
    <cellStyle name="Normal 2 15 2 2 2 10 2" xfId="7624"/>
    <cellStyle name="Normal 2 15 2 2 2 11" xfId="7625"/>
    <cellStyle name="Normal 2 15 2 2 2 2" xfId="7626"/>
    <cellStyle name="Normal 2 15 2 2 2 2 2" xfId="7627"/>
    <cellStyle name="Normal 2 15 2 2 2 3" xfId="7628"/>
    <cellStyle name="Normal 2 15 2 2 2 3 2" xfId="7629"/>
    <cellStyle name="Normal 2 15 2 2 2 4" xfId="7630"/>
    <cellStyle name="Normal 2 15 2 2 2 4 2" xfId="7631"/>
    <cellStyle name="Normal 2 15 2 2 2 5" xfId="7632"/>
    <cellStyle name="Normal 2 15 2 2 2 5 2" xfId="7633"/>
    <cellStyle name="Normal 2 15 2 2 2 6" xfId="7634"/>
    <cellStyle name="Normal 2 15 2 2 2 6 2" xfId="7635"/>
    <cellStyle name="Normal 2 15 2 2 2 7" xfId="7636"/>
    <cellStyle name="Normal 2 15 2 2 2 7 2" xfId="7637"/>
    <cellStyle name="Normal 2 15 2 2 2 8" xfId="7638"/>
    <cellStyle name="Normal 2 15 2 2 2 8 2" xfId="7639"/>
    <cellStyle name="Normal 2 15 2 2 2 9" xfId="7640"/>
    <cellStyle name="Normal 2 15 2 2 2 9 2" xfId="7641"/>
    <cellStyle name="Normal 2 15 2 2 3" xfId="7642"/>
    <cellStyle name="Normal 2 15 2 2 3 2" xfId="7643"/>
    <cellStyle name="Normal 2 15 2 2 4" xfId="7644"/>
    <cellStyle name="Normal 2 15 2 2 4 2" xfId="7645"/>
    <cellStyle name="Normal 2 15 2 2 5" xfId="7646"/>
    <cellStyle name="Normal 2 15 2 2 5 2" xfId="7647"/>
    <cellStyle name="Normal 2 15 2 2 6" xfId="7648"/>
    <cellStyle name="Normal 2 15 2 2 6 2" xfId="7649"/>
    <cellStyle name="Normal 2 15 2 2 7" xfId="7650"/>
    <cellStyle name="Normal 2 15 2 2 7 2" xfId="7651"/>
    <cellStyle name="Normal 2 15 2 2 8" xfId="7652"/>
    <cellStyle name="Normal 2 15 2 2 8 2" xfId="7653"/>
    <cellStyle name="Normal 2 15 2 2 9" xfId="7654"/>
    <cellStyle name="Normal 2 15 2 2 9 2" xfId="7655"/>
    <cellStyle name="Normal 2 15 2 3" xfId="7656"/>
    <cellStyle name="Normal 2 15 2 3 10" xfId="7657"/>
    <cellStyle name="Normal 2 15 2 3 10 2" xfId="7658"/>
    <cellStyle name="Normal 2 15 2 3 11" xfId="7659"/>
    <cellStyle name="Normal 2 15 2 3 2" xfId="7660"/>
    <cellStyle name="Normal 2 15 2 3 2 2" xfId="7661"/>
    <cellStyle name="Normal 2 15 2 3 3" xfId="7662"/>
    <cellStyle name="Normal 2 15 2 3 3 2" xfId="7663"/>
    <cellStyle name="Normal 2 15 2 3 4" xfId="7664"/>
    <cellStyle name="Normal 2 15 2 3 4 2" xfId="7665"/>
    <cellStyle name="Normal 2 15 2 3 5" xfId="7666"/>
    <cellStyle name="Normal 2 15 2 3 5 2" xfId="7667"/>
    <cellStyle name="Normal 2 15 2 3 6" xfId="7668"/>
    <cellStyle name="Normal 2 15 2 3 6 2" xfId="7669"/>
    <cellStyle name="Normal 2 15 2 3 7" xfId="7670"/>
    <cellStyle name="Normal 2 15 2 3 7 2" xfId="7671"/>
    <cellStyle name="Normal 2 15 2 3 8" xfId="7672"/>
    <cellStyle name="Normal 2 15 2 3 8 2" xfId="7673"/>
    <cellStyle name="Normal 2 15 2 3 9" xfId="7674"/>
    <cellStyle name="Normal 2 15 2 3 9 2" xfId="7675"/>
    <cellStyle name="Normal 2 15 2 4" xfId="7676"/>
    <cellStyle name="Normal 2 15 2 4 2" xfId="7677"/>
    <cellStyle name="Normal 2 15 2 5" xfId="7678"/>
    <cellStyle name="Normal 2 15 2 5 2" xfId="7679"/>
    <cellStyle name="Normal 2 15 2 6" xfId="7680"/>
    <cellStyle name="Normal 2 15 2 6 2" xfId="7681"/>
    <cellStyle name="Normal 2 15 2 7" xfId="7682"/>
    <cellStyle name="Normal 2 15 2 7 2" xfId="7683"/>
    <cellStyle name="Normal 2 15 2 8" xfId="7684"/>
    <cellStyle name="Normal 2 15 2 8 2" xfId="7685"/>
    <cellStyle name="Normal 2 15 2 9" xfId="7686"/>
    <cellStyle name="Normal 2 15 2 9 2" xfId="7687"/>
    <cellStyle name="Normal 2 15 3" xfId="7688"/>
    <cellStyle name="Normal 2 15 3 10" xfId="7689"/>
    <cellStyle name="Normal 2 15 3 10 2" xfId="7690"/>
    <cellStyle name="Normal 2 15 3 11" xfId="7691"/>
    <cellStyle name="Normal 2 15 3 11 2" xfId="7692"/>
    <cellStyle name="Normal 2 15 3 12" xfId="7693"/>
    <cellStyle name="Normal 2 15 3 12 2" xfId="7694"/>
    <cellStyle name="Normal 2 15 3 13" xfId="7695"/>
    <cellStyle name="Normal 2 15 3 2" xfId="7696"/>
    <cellStyle name="Normal 2 15 3 2 10" xfId="7697"/>
    <cellStyle name="Normal 2 15 3 2 10 2" xfId="7698"/>
    <cellStyle name="Normal 2 15 3 2 11" xfId="7699"/>
    <cellStyle name="Normal 2 15 3 2 11 2" xfId="7700"/>
    <cellStyle name="Normal 2 15 3 2 12" xfId="7701"/>
    <cellStyle name="Normal 2 15 3 2 2" xfId="7702"/>
    <cellStyle name="Normal 2 15 3 2 2 10" xfId="7703"/>
    <cellStyle name="Normal 2 15 3 2 2 10 2" xfId="7704"/>
    <cellStyle name="Normal 2 15 3 2 2 11" xfId="7705"/>
    <cellStyle name="Normal 2 15 3 2 2 2" xfId="7706"/>
    <cellStyle name="Normal 2 15 3 2 2 2 2" xfId="7707"/>
    <cellStyle name="Normal 2 15 3 2 2 3" xfId="7708"/>
    <cellStyle name="Normal 2 15 3 2 2 3 2" xfId="7709"/>
    <cellStyle name="Normal 2 15 3 2 2 4" xfId="7710"/>
    <cellStyle name="Normal 2 15 3 2 2 4 2" xfId="7711"/>
    <cellStyle name="Normal 2 15 3 2 2 5" xfId="7712"/>
    <cellStyle name="Normal 2 15 3 2 2 5 2" xfId="7713"/>
    <cellStyle name="Normal 2 15 3 2 2 6" xfId="7714"/>
    <cellStyle name="Normal 2 15 3 2 2 6 2" xfId="7715"/>
    <cellStyle name="Normal 2 15 3 2 2 7" xfId="7716"/>
    <cellStyle name="Normal 2 15 3 2 2 7 2" xfId="7717"/>
    <cellStyle name="Normal 2 15 3 2 2 8" xfId="7718"/>
    <cellStyle name="Normal 2 15 3 2 2 8 2" xfId="7719"/>
    <cellStyle name="Normal 2 15 3 2 2 9" xfId="7720"/>
    <cellStyle name="Normal 2 15 3 2 2 9 2" xfId="7721"/>
    <cellStyle name="Normal 2 15 3 2 3" xfId="7722"/>
    <cellStyle name="Normal 2 15 3 2 3 2" xfId="7723"/>
    <cellStyle name="Normal 2 15 3 2 4" xfId="7724"/>
    <cellStyle name="Normal 2 15 3 2 4 2" xfId="7725"/>
    <cellStyle name="Normal 2 15 3 2 5" xfId="7726"/>
    <cellStyle name="Normal 2 15 3 2 5 2" xfId="7727"/>
    <cellStyle name="Normal 2 15 3 2 6" xfId="7728"/>
    <cellStyle name="Normal 2 15 3 2 6 2" xfId="7729"/>
    <cellStyle name="Normal 2 15 3 2 7" xfId="7730"/>
    <cellStyle name="Normal 2 15 3 2 7 2" xfId="7731"/>
    <cellStyle name="Normal 2 15 3 2 8" xfId="7732"/>
    <cellStyle name="Normal 2 15 3 2 8 2" xfId="7733"/>
    <cellStyle name="Normal 2 15 3 2 9" xfId="7734"/>
    <cellStyle name="Normal 2 15 3 2 9 2" xfId="7735"/>
    <cellStyle name="Normal 2 15 3 3" xfId="7736"/>
    <cellStyle name="Normal 2 15 3 3 10" xfId="7737"/>
    <cellStyle name="Normal 2 15 3 3 10 2" xfId="7738"/>
    <cellStyle name="Normal 2 15 3 3 11" xfId="7739"/>
    <cellStyle name="Normal 2 15 3 3 2" xfId="7740"/>
    <cellStyle name="Normal 2 15 3 3 2 2" xfId="7741"/>
    <cellStyle name="Normal 2 15 3 3 3" xfId="7742"/>
    <cellStyle name="Normal 2 15 3 3 3 2" xfId="7743"/>
    <cellStyle name="Normal 2 15 3 3 4" xfId="7744"/>
    <cellStyle name="Normal 2 15 3 3 4 2" xfId="7745"/>
    <cellStyle name="Normal 2 15 3 3 5" xfId="7746"/>
    <cellStyle name="Normal 2 15 3 3 5 2" xfId="7747"/>
    <cellStyle name="Normal 2 15 3 3 6" xfId="7748"/>
    <cellStyle name="Normal 2 15 3 3 6 2" xfId="7749"/>
    <cellStyle name="Normal 2 15 3 3 7" xfId="7750"/>
    <cellStyle name="Normal 2 15 3 3 7 2" xfId="7751"/>
    <cellStyle name="Normal 2 15 3 3 8" xfId="7752"/>
    <cellStyle name="Normal 2 15 3 3 8 2" xfId="7753"/>
    <cellStyle name="Normal 2 15 3 3 9" xfId="7754"/>
    <cellStyle name="Normal 2 15 3 3 9 2" xfId="7755"/>
    <cellStyle name="Normal 2 15 3 4" xfId="7756"/>
    <cellStyle name="Normal 2 15 3 4 2" xfId="7757"/>
    <cellStyle name="Normal 2 15 3 5" xfId="7758"/>
    <cellStyle name="Normal 2 15 3 5 2" xfId="7759"/>
    <cellStyle name="Normal 2 15 3 6" xfId="7760"/>
    <cellStyle name="Normal 2 15 3 6 2" xfId="7761"/>
    <cellStyle name="Normal 2 15 3 7" xfId="7762"/>
    <cellStyle name="Normal 2 15 3 7 2" xfId="7763"/>
    <cellStyle name="Normal 2 15 3 8" xfId="7764"/>
    <cellStyle name="Normal 2 15 3 8 2" xfId="7765"/>
    <cellStyle name="Normal 2 15 3 9" xfId="7766"/>
    <cellStyle name="Normal 2 15 3 9 2" xfId="7767"/>
    <cellStyle name="Normal 2 15 4" xfId="7768"/>
    <cellStyle name="Normal 2 15 4 10" xfId="7769"/>
    <cellStyle name="Normal 2 15 4 10 2" xfId="7770"/>
    <cellStyle name="Normal 2 15 4 11" xfId="7771"/>
    <cellStyle name="Normal 2 15 4 11 2" xfId="7772"/>
    <cellStyle name="Normal 2 15 4 12" xfId="7773"/>
    <cellStyle name="Normal 2 15 4 12 2" xfId="7774"/>
    <cellStyle name="Normal 2 15 4 13" xfId="7775"/>
    <cellStyle name="Normal 2 15 4 2" xfId="7776"/>
    <cellStyle name="Normal 2 15 4 2 10" xfId="7777"/>
    <cellStyle name="Normal 2 15 4 2 10 2" xfId="7778"/>
    <cellStyle name="Normal 2 15 4 2 11" xfId="7779"/>
    <cellStyle name="Normal 2 15 4 2 11 2" xfId="7780"/>
    <cellStyle name="Normal 2 15 4 2 12" xfId="7781"/>
    <cellStyle name="Normal 2 15 4 2 2" xfId="7782"/>
    <cellStyle name="Normal 2 15 4 2 2 10" xfId="7783"/>
    <cellStyle name="Normal 2 15 4 2 2 10 2" xfId="7784"/>
    <cellStyle name="Normal 2 15 4 2 2 11" xfId="7785"/>
    <cellStyle name="Normal 2 15 4 2 2 2" xfId="7786"/>
    <cellStyle name="Normal 2 15 4 2 2 2 2" xfId="7787"/>
    <cellStyle name="Normal 2 15 4 2 2 3" xfId="7788"/>
    <cellStyle name="Normal 2 15 4 2 2 3 2" xfId="7789"/>
    <cellStyle name="Normal 2 15 4 2 2 4" xfId="7790"/>
    <cellStyle name="Normal 2 15 4 2 2 4 2" xfId="7791"/>
    <cellStyle name="Normal 2 15 4 2 2 5" xfId="7792"/>
    <cellStyle name="Normal 2 15 4 2 2 5 2" xfId="7793"/>
    <cellStyle name="Normal 2 15 4 2 2 6" xfId="7794"/>
    <cellStyle name="Normal 2 15 4 2 2 6 2" xfId="7795"/>
    <cellStyle name="Normal 2 15 4 2 2 7" xfId="7796"/>
    <cellStyle name="Normal 2 15 4 2 2 7 2" xfId="7797"/>
    <cellStyle name="Normal 2 15 4 2 2 8" xfId="7798"/>
    <cellStyle name="Normal 2 15 4 2 2 8 2" xfId="7799"/>
    <cellStyle name="Normal 2 15 4 2 2 9" xfId="7800"/>
    <cellStyle name="Normal 2 15 4 2 2 9 2" xfId="7801"/>
    <cellStyle name="Normal 2 15 4 2 3" xfId="7802"/>
    <cellStyle name="Normal 2 15 4 2 3 2" xfId="7803"/>
    <cellStyle name="Normal 2 15 4 2 4" xfId="7804"/>
    <cellStyle name="Normal 2 15 4 2 4 2" xfId="7805"/>
    <cellStyle name="Normal 2 15 4 2 5" xfId="7806"/>
    <cellStyle name="Normal 2 15 4 2 5 2" xfId="7807"/>
    <cellStyle name="Normal 2 15 4 2 6" xfId="7808"/>
    <cellStyle name="Normal 2 15 4 2 6 2" xfId="7809"/>
    <cellStyle name="Normal 2 15 4 2 7" xfId="7810"/>
    <cellStyle name="Normal 2 15 4 2 7 2" xfId="7811"/>
    <cellStyle name="Normal 2 15 4 2 8" xfId="7812"/>
    <cellStyle name="Normal 2 15 4 2 8 2" xfId="7813"/>
    <cellStyle name="Normal 2 15 4 2 9" xfId="7814"/>
    <cellStyle name="Normal 2 15 4 2 9 2" xfId="7815"/>
    <cellStyle name="Normal 2 15 4 3" xfId="7816"/>
    <cellStyle name="Normal 2 15 4 3 10" xfId="7817"/>
    <cellStyle name="Normal 2 15 4 3 10 2" xfId="7818"/>
    <cellStyle name="Normal 2 15 4 3 11" xfId="7819"/>
    <cellStyle name="Normal 2 15 4 3 2" xfId="7820"/>
    <cellStyle name="Normal 2 15 4 3 2 2" xfId="7821"/>
    <cellStyle name="Normal 2 15 4 3 3" xfId="7822"/>
    <cellStyle name="Normal 2 15 4 3 3 2" xfId="7823"/>
    <cellStyle name="Normal 2 15 4 3 4" xfId="7824"/>
    <cellStyle name="Normal 2 15 4 3 4 2" xfId="7825"/>
    <cellStyle name="Normal 2 15 4 3 5" xfId="7826"/>
    <cellStyle name="Normal 2 15 4 3 5 2" xfId="7827"/>
    <cellStyle name="Normal 2 15 4 3 6" xfId="7828"/>
    <cellStyle name="Normal 2 15 4 3 6 2" xfId="7829"/>
    <cellStyle name="Normal 2 15 4 3 7" xfId="7830"/>
    <cellStyle name="Normal 2 15 4 3 7 2" xfId="7831"/>
    <cellStyle name="Normal 2 15 4 3 8" xfId="7832"/>
    <cellStyle name="Normal 2 15 4 3 8 2" xfId="7833"/>
    <cellStyle name="Normal 2 15 4 3 9" xfId="7834"/>
    <cellStyle name="Normal 2 15 4 3 9 2" xfId="7835"/>
    <cellStyle name="Normal 2 15 4 4" xfId="7836"/>
    <cellStyle name="Normal 2 15 4 4 2" xfId="7837"/>
    <cellStyle name="Normal 2 15 4 5" xfId="7838"/>
    <cellStyle name="Normal 2 15 4 5 2" xfId="7839"/>
    <cellStyle name="Normal 2 15 4 6" xfId="7840"/>
    <cellStyle name="Normal 2 15 4 6 2" xfId="7841"/>
    <cellStyle name="Normal 2 15 4 7" xfId="7842"/>
    <cellStyle name="Normal 2 15 4 7 2" xfId="7843"/>
    <cellStyle name="Normal 2 15 4 8" xfId="7844"/>
    <cellStyle name="Normal 2 15 4 8 2" xfId="7845"/>
    <cellStyle name="Normal 2 15 4 9" xfId="7846"/>
    <cellStyle name="Normal 2 15 4 9 2" xfId="7847"/>
    <cellStyle name="Normal 2 15 5" xfId="7848"/>
    <cellStyle name="Normal 2 15 5 10" xfId="7849"/>
    <cellStyle name="Normal 2 15 5 10 2" xfId="7850"/>
    <cellStyle name="Normal 2 15 5 11" xfId="7851"/>
    <cellStyle name="Normal 2 15 5 11 2" xfId="7852"/>
    <cellStyle name="Normal 2 15 5 12" xfId="7853"/>
    <cellStyle name="Normal 2 15 5 12 2" xfId="7854"/>
    <cellStyle name="Normal 2 15 5 13" xfId="7855"/>
    <cellStyle name="Normal 2 15 5 2" xfId="7856"/>
    <cellStyle name="Normal 2 15 5 2 10" xfId="7857"/>
    <cellStyle name="Normal 2 15 5 2 10 2" xfId="7858"/>
    <cellStyle name="Normal 2 15 5 2 11" xfId="7859"/>
    <cellStyle name="Normal 2 15 5 2 11 2" xfId="7860"/>
    <cellStyle name="Normal 2 15 5 2 12" xfId="7861"/>
    <cellStyle name="Normal 2 15 5 2 2" xfId="7862"/>
    <cellStyle name="Normal 2 15 5 2 2 10" xfId="7863"/>
    <cellStyle name="Normal 2 15 5 2 2 10 2" xfId="7864"/>
    <cellStyle name="Normal 2 15 5 2 2 11" xfId="7865"/>
    <cellStyle name="Normal 2 15 5 2 2 2" xfId="7866"/>
    <cellStyle name="Normal 2 15 5 2 2 2 2" xfId="7867"/>
    <cellStyle name="Normal 2 15 5 2 2 3" xfId="7868"/>
    <cellStyle name="Normal 2 15 5 2 2 3 2" xfId="7869"/>
    <cellStyle name="Normal 2 15 5 2 2 4" xfId="7870"/>
    <cellStyle name="Normal 2 15 5 2 2 4 2" xfId="7871"/>
    <cellStyle name="Normal 2 15 5 2 2 5" xfId="7872"/>
    <cellStyle name="Normal 2 15 5 2 2 5 2" xfId="7873"/>
    <cellStyle name="Normal 2 15 5 2 2 6" xfId="7874"/>
    <cellStyle name="Normal 2 15 5 2 2 6 2" xfId="7875"/>
    <cellStyle name="Normal 2 15 5 2 2 7" xfId="7876"/>
    <cellStyle name="Normal 2 15 5 2 2 7 2" xfId="7877"/>
    <cellStyle name="Normal 2 15 5 2 2 8" xfId="7878"/>
    <cellStyle name="Normal 2 15 5 2 2 8 2" xfId="7879"/>
    <cellStyle name="Normal 2 15 5 2 2 9" xfId="7880"/>
    <cellStyle name="Normal 2 15 5 2 2 9 2" xfId="7881"/>
    <cellStyle name="Normal 2 15 5 2 3" xfId="7882"/>
    <cellStyle name="Normal 2 15 5 2 3 2" xfId="7883"/>
    <cellStyle name="Normal 2 15 5 2 4" xfId="7884"/>
    <cellStyle name="Normal 2 15 5 2 4 2" xfId="7885"/>
    <cellStyle name="Normal 2 15 5 2 5" xfId="7886"/>
    <cellStyle name="Normal 2 15 5 2 5 2" xfId="7887"/>
    <cellStyle name="Normal 2 15 5 2 6" xfId="7888"/>
    <cellStyle name="Normal 2 15 5 2 6 2" xfId="7889"/>
    <cellStyle name="Normal 2 15 5 2 7" xfId="7890"/>
    <cellStyle name="Normal 2 15 5 2 7 2" xfId="7891"/>
    <cellStyle name="Normal 2 15 5 2 8" xfId="7892"/>
    <cellStyle name="Normal 2 15 5 2 8 2" xfId="7893"/>
    <cellStyle name="Normal 2 15 5 2 9" xfId="7894"/>
    <cellStyle name="Normal 2 15 5 2 9 2" xfId="7895"/>
    <cellStyle name="Normal 2 15 5 3" xfId="7896"/>
    <cellStyle name="Normal 2 15 5 3 10" xfId="7897"/>
    <cellStyle name="Normal 2 15 5 3 10 2" xfId="7898"/>
    <cellStyle name="Normal 2 15 5 3 11" xfId="7899"/>
    <cellStyle name="Normal 2 15 5 3 2" xfId="7900"/>
    <cellStyle name="Normal 2 15 5 3 2 2" xfId="7901"/>
    <cellStyle name="Normal 2 15 5 3 3" xfId="7902"/>
    <cellStyle name="Normal 2 15 5 3 3 2" xfId="7903"/>
    <cellStyle name="Normal 2 15 5 3 4" xfId="7904"/>
    <cellStyle name="Normal 2 15 5 3 4 2" xfId="7905"/>
    <cellStyle name="Normal 2 15 5 3 5" xfId="7906"/>
    <cellStyle name="Normal 2 15 5 3 5 2" xfId="7907"/>
    <cellStyle name="Normal 2 15 5 3 6" xfId="7908"/>
    <cellStyle name="Normal 2 15 5 3 6 2" xfId="7909"/>
    <cellStyle name="Normal 2 15 5 3 7" xfId="7910"/>
    <cellStyle name="Normal 2 15 5 3 7 2" xfId="7911"/>
    <cellStyle name="Normal 2 15 5 3 8" xfId="7912"/>
    <cellStyle name="Normal 2 15 5 3 8 2" xfId="7913"/>
    <cellStyle name="Normal 2 15 5 3 9" xfId="7914"/>
    <cellStyle name="Normal 2 15 5 3 9 2" xfId="7915"/>
    <cellStyle name="Normal 2 15 5 4" xfId="7916"/>
    <cellStyle name="Normal 2 15 5 4 2" xfId="7917"/>
    <cellStyle name="Normal 2 15 5 5" xfId="7918"/>
    <cellStyle name="Normal 2 15 5 5 2" xfId="7919"/>
    <cellStyle name="Normal 2 15 5 6" xfId="7920"/>
    <cellStyle name="Normal 2 15 5 6 2" xfId="7921"/>
    <cellStyle name="Normal 2 15 5 7" xfId="7922"/>
    <cellStyle name="Normal 2 15 5 7 2" xfId="7923"/>
    <cellStyle name="Normal 2 15 5 8" xfId="7924"/>
    <cellStyle name="Normal 2 15 5 8 2" xfId="7925"/>
    <cellStyle name="Normal 2 15 5 9" xfId="7926"/>
    <cellStyle name="Normal 2 15 5 9 2" xfId="7927"/>
    <cellStyle name="Normal 2 15 6" xfId="7928"/>
    <cellStyle name="Normal 2 16" xfId="7929"/>
    <cellStyle name="Normal 2 16 2" xfId="7930"/>
    <cellStyle name="Normal 2 17" xfId="7931"/>
    <cellStyle name="Normal 2 17 2" xfId="7932"/>
    <cellStyle name="Normal 2 18" xfId="7933"/>
    <cellStyle name="Normal 2 18 2" xfId="7934"/>
    <cellStyle name="Normal 2 19" xfId="7935"/>
    <cellStyle name="Normal 2 2" xfId="7936"/>
    <cellStyle name="Normal 2 2 10" xfId="7937"/>
    <cellStyle name="Normal 2 2 10 2" xfId="7938"/>
    <cellStyle name="Normal 2 2 11" xfId="7939"/>
    <cellStyle name="Normal 2 2 11 10" xfId="7940"/>
    <cellStyle name="Normal 2 2 11 10 2" xfId="7941"/>
    <cellStyle name="Normal 2 2 11 11" xfId="7942"/>
    <cellStyle name="Normal 2 2 11 11 2" xfId="7943"/>
    <cellStyle name="Normal 2 2 11 12" xfId="7944"/>
    <cellStyle name="Normal 2 2 11 12 2" xfId="7945"/>
    <cellStyle name="Normal 2 2 11 13" xfId="7946"/>
    <cellStyle name="Normal 2 2 11 13 2" xfId="7947"/>
    <cellStyle name="Normal 2 2 11 14" xfId="7948"/>
    <cellStyle name="Normal 2 2 11 14 2" xfId="7949"/>
    <cellStyle name="Normal 2 2 11 15" xfId="7950"/>
    <cellStyle name="Normal 2 2 11 15 2" xfId="7951"/>
    <cellStyle name="Normal 2 2 11 16" xfId="7952"/>
    <cellStyle name="Normal 2 2 11 16 2" xfId="7953"/>
    <cellStyle name="Normal 2 2 11 17" xfId="7954"/>
    <cellStyle name="Normal 2 2 11 17 2" xfId="7955"/>
    <cellStyle name="Normal 2 2 11 18" xfId="7956"/>
    <cellStyle name="Normal 2 2 11 2" xfId="7957"/>
    <cellStyle name="Normal 2 2 11 2 2" xfId="7958"/>
    <cellStyle name="Normal 2 2 11 2 2 10" xfId="7959"/>
    <cellStyle name="Normal 2 2 11 2 2 10 2" xfId="7960"/>
    <cellStyle name="Normal 2 2 11 2 2 11" xfId="7961"/>
    <cellStyle name="Normal 2 2 11 2 2 11 2" xfId="7962"/>
    <cellStyle name="Normal 2 2 11 2 2 12" xfId="7963"/>
    <cellStyle name="Normal 2 2 11 2 2 12 2" xfId="7964"/>
    <cellStyle name="Normal 2 2 11 2 2 13" xfId="7965"/>
    <cellStyle name="Normal 2 2 11 2 2 13 2" xfId="7966"/>
    <cellStyle name="Normal 2 2 11 2 2 14" xfId="7967"/>
    <cellStyle name="Normal 2 2 11 2 2 14 2" xfId="7968"/>
    <cellStyle name="Normal 2 2 11 2 2 15" xfId="7969"/>
    <cellStyle name="Normal 2 2 11 2 2 15 2" xfId="7970"/>
    <cellStyle name="Normal 2 2 11 2 2 16" xfId="7971"/>
    <cellStyle name="Normal 2 2 11 2 2 16 2" xfId="7972"/>
    <cellStyle name="Normal 2 2 11 2 2 17" xfId="7973"/>
    <cellStyle name="Normal 2 2 11 2 2 2" xfId="7974"/>
    <cellStyle name="Normal 2 2 11 2 2 2 2" xfId="7975"/>
    <cellStyle name="Normal 2 2 11 2 2 3" xfId="7976"/>
    <cellStyle name="Normal 2 2 11 2 2 3 2" xfId="7977"/>
    <cellStyle name="Normal 2 2 11 2 2 4" xfId="7978"/>
    <cellStyle name="Normal 2 2 11 2 2 4 2" xfId="7979"/>
    <cellStyle name="Normal 2 2 11 2 2 5" xfId="7980"/>
    <cellStyle name="Normal 2 2 11 2 2 5 2" xfId="7981"/>
    <cellStyle name="Normal 2 2 11 2 2 6" xfId="7982"/>
    <cellStyle name="Normal 2 2 11 2 2 6 10" xfId="7983"/>
    <cellStyle name="Normal 2 2 11 2 2 6 10 2" xfId="7984"/>
    <cellStyle name="Normal 2 2 11 2 2 6 11" xfId="7985"/>
    <cellStyle name="Normal 2 2 11 2 2 6 11 2" xfId="7986"/>
    <cellStyle name="Normal 2 2 11 2 2 6 12" xfId="7987"/>
    <cellStyle name="Normal 2 2 11 2 2 6 2" xfId="7988"/>
    <cellStyle name="Normal 2 2 11 2 2 6 2 10" xfId="7989"/>
    <cellStyle name="Normal 2 2 11 2 2 6 2 10 2" xfId="7990"/>
    <cellStyle name="Normal 2 2 11 2 2 6 2 11" xfId="7991"/>
    <cellStyle name="Normal 2 2 11 2 2 6 2 2" xfId="7992"/>
    <cellStyle name="Normal 2 2 11 2 2 6 2 2 2" xfId="7993"/>
    <cellStyle name="Normal 2 2 11 2 2 6 2 3" xfId="7994"/>
    <cellStyle name="Normal 2 2 11 2 2 6 2 3 2" xfId="7995"/>
    <cellStyle name="Normal 2 2 11 2 2 6 2 4" xfId="7996"/>
    <cellStyle name="Normal 2 2 11 2 2 6 2 4 2" xfId="7997"/>
    <cellStyle name="Normal 2 2 11 2 2 6 2 5" xfId="7998"/>
    <cellStyle name="Normal 2 2 11 2 2 6 2 5 2" xfId="7999"/>
    <cellStyle name="Normal 2 2 11 2 2 6 2 6" xfId="8000"/>
    <cellStyle name="Normal 2 2 11 2 2 6 2 6 2" xfId="8001"/>
    <cellStyle name="Normal 2 2 11 2 2 6 2 7" xfId="8002"/>
    <cellStyle name="Normal 2 2 11 2 2 6 2 7 2" xfId="8003"/>
    <cellStyle name="Normal 2 2 11 2 2 6 2 8" xfId="8004"/>
    <cellStyle name="Normal 2 2 11 2 2 6 2 8 2" xfId="8005"/>
    <cellStyle name="Normal 2 2 11 2 2 6 2 9" xfId="8006"/>
    <cellStyle name="Normal 2 2 11 2 2 6 2 9 2" xfId="8007"/>
    <cellStyle name="Normal 2 2 11 2 2 6 3" xfId="8008"/>
    <cellStyle name="Normal 2 2 11 2 2 6 3 2" xfId="8009"/>
    <cellStyle name="Normal 2 2 11 2 2 6 4" xfId="8010"/>
    <cellStyle name="Normal 2 2 11 2 2 6 4 2" xfId="8011"/>
    <cellStyle name="Normal 2 2 11 2 2 6 5" xfId="8012"/>
    <cellStyle name="Normal 2 2 11 2 2 6 5 2" xfId="8013"/>
    <cellStyle name="Normal 2 2 11 2 2 6 6" xfId="8014"/>
    <cellStyle name="Normal 2 2 11 2 2 6 6 2" xfId="8015"/>
    <cellStyle name="Normal 2 2 11 2 2 6 7" xfId="8016"/>
    <cellStyle name="Normal 2 2 11 2 2 6 7 2" xfId="8017"/>
    <cellStyle name="Normal 2 2 11 2 2 6 8" xfId="8018"/>
    <cellStyle name="Normal 2 2 11 2 2 6 8 2" xfId="8019"/>
    <cellStyle name="Normal 2 2 11 2 2 6 9" xfId="8020"/>
    <cellStyle name="Normal 2 2 11 2 2 6 9 2" xfId="8021"/>
    <cellStyle name="Normal 2 2 11 2 2 7" xfId="8022"/>
    <cellStyle name="Normal 2 2 11 2 2 7 10" xfId="8023"/>
    <cellStyle name="Normal 2 2 11 2 2 7 10 2" xfId="8024"/>
    <cellStyle name="Normal 2 2 11 2 2 7 11" xfId="8025"/>
    <cellStyle name="Normal 2 2 11 2 2 7 2" xfId="8026"/>
    <cellStyle name="Normal 2 2 11 2 2 7 2 2" xfId="8027"/>
    <cellStyle name="Normal 2 2 11 2 2 7 3" xfId="8028"/>
    <cellStyle name="Normal 2 2 11 2 2 7 3 2" xfId="8029"/>
    <cellStyle name="Normal 2 2 11 2 2 7 4" xfId="8030"/>
    <cellStyle name="Normal 2 2 11 2 2 7 4 2" xfId="8031"/>
    <cellStyle name="Normal 2 2 11 2 2 7 5" xfId="8032"/>
    <cellStyle name="Normal 2 2 11 2 2 7 5 2" xfId="8033"/>
    <cellStyle name="Normal 2 2 11 2 2 7 6" xfId="8034"/>
    <cellStyle name="Normal 2 2 11 2 2 7 6 2" xfId="8035"/>
    <cellStyle name="Normal 2 2 11 2 2 7 7" xfId="8036"/>
    <cellStyle name="Normal 2 2 11 2 2 7 7 2" xfId="8037"/>
    <cellStyle name="Normal 2 2 11 2 2 7 8" xfId="8038"/>
    <cellStyle name="Normal 2 2 11 2 2 7 8 2" xfId="8039"/>
    <cellStyle name="Normal 2 2 11 2 2 7 9" xfId="8040"/>
    <cellStyle name="Normal 2 2 11 2 2 7 9 2" xfId="8041"/>
    <cellStyle name="Normal 2 2 11 2 2 8" xfId="8042"/>
    <cellStyle name="Normal 2 2 11 2 2 8 2" xfId="8043"/>
    <cellStyle name="Normal 2 2 11 2 2 9" xfId="8044"/>
    <cellStyle name="Normal 2 2 11 2 2 9 2" xfId="8045"/>
    <cellStyle name="Normal 2 2 11 2 3" xfId="8046"/>
    <cellStyle name="Normal 2 2 11 2 3 10" xfId="8047"/>
    <cellStyle name="Normal 2 2 11 2 3 10 2" xfId="8048"/>
    <cellStyle name="Normal 2 2 11 2 3 11" xfId="8049"/>
    <cellStyle name="Normal 2 2 11 2 3 11 2" xfId="8050"/>
    <cellStyle name="Normal 2 2 11 2 3 12" xfId="8051"/>
    <cellStyle name="Normal 2 2 11 2 3 12 2" xfId="8052"/>
    <cellStyle name="Normal 2 2 11 2 3 13" xfId="8053"/>
    <cellStyle name="Normal 2 2 11 2 3 2" xfId="8054"/>
    <cellStyle name="Normal 2 2 11 2 3 2 10" xfId="8055"/>
    <cellStyle name="Normal 2 2 11 2 3 2 10 2" xfId="8056"/>
    <cellStyle name="Normal 2 2 11 2 3 2 11" xfId="8057"/>
    <cellStyle name="Normal 2 2 11 2 3 2 11 2" xfId="8058"/>
    <cellStyle name="Normal 2 2 11 2 3 2 12" xfId="8059"/>
    <cellStyle name="Normal 2 2 11 2 3 2 2" xfId="8060"/>
    <cellStyle name="Normal 2 2 11 2 3 2 2 10" xfId="8061"/>
    <cellStyle name="Normal 2 2 11 2 3 2 2 10 2" xfId="8062"/>
    <cellStyle name="Normal 2 2 11 2 3 2 2 11" xfId="8063"/>
    <cellStyle name="Normal 2 2 11 2 3 2 2 2" xfId="8064"/>
    <cellStyle name="Normal 2 2 11 2 3 2 2 2 2" xfId="8065"/>
    <cellStyle name="Normal 2 2 11 2 3 2 2 3" xfId="8066"/>
    <cellStyle name="Normal 2 2 11 2 3 2 2 3 2" xfId="8067"/>
    <cellStyle name="Normal 2 2 11 2 3 2 2 4" xfId="8068"/>
    <cellStyle name="Normal 2 2 11 2 3 2 2 4 2" xfId="8069"/>
    <cellStyle name="Normal 2 2 11 2 3 2 2 5" xfId="8070"/>
    <cellStyle name="Normal 2 2 11 2 3 2 2 5 2" xfId="8071"/>
    <cellStyle name="Normal 2 2 11 2 3 2 2 6" xfId="8072"/>
    <cellStyle name="Normal 2 2 11 2 3 2 2 6 2" xfId="8073"/>
    <cellStyle name="Normal 2 2 11 2 3 2 2 7" xfId="8074"/>
    <cellStyle name="Normal 2 2 11 2 3 2 2 7 2" xfId="8075"/>
    <cellStyle name="Normal 2 2 11 2 3 2 2 8" xfId="8076"/>
    <cellStyle name="Normal 2 2 11 2 3 2 2 8 2" xfId="8077"/>
    <cellStyle name="Normal 2 2 11 2 3 2 2 9" xfId="8078"/>
    <cellStyle name="Normal 2 2 11 2 3 2 2 9 2" xfId="8079"/>
    <cellStyle name="Normal 2 2 11 2 3 2 3" xfId="8080"/>
    <cellStyle name="Normal 2 2 11 2 3 2 3 2" xfId="8081"/>
    <cellStyle name="Normal 2 2 11 2 3 2 4" xfId="8082"/>
    <cellStyle name="Normal 2 2 11 2 3 2 4 2" xfId="8083"/>
    <cellStyle name="Normal 2 2 11 2 3 2 5" xfId="8084"/>
    <cellStyle name="Normal 2 2 11 2 3 2 5 2" xfId="8085"/>
    <cellStyle name="Normal 2 2 11 2 3 2 6" xfId="8086"/>
    <cellStyle name="Normal 2 2 11 2 3 2 6 2" xfId="8087"/>
    <cellStyle name="Normal 2 2 11 2 3 2 7" xfId="8088"/>
    <cellStyle name="Normal 2 2 11 2 3 2 7 2" xfId="8089"/>
    <cellStyle name="Normal 2 2 11 2 3 2 8" xfId="8090"/>
    <cellStyle name="Normal 2 2 11 2 3 2 8 2" xfId="8091"/>
    <cellStyle name="Normal 2 2 11 2 3 2 9" xfId="8092"/>
    <cellStyle name="Normal 2 2 11 2 3 2 9 2" xfId="8093"/>
    <cellStyle name="Normal 2 2 11 2 3 3" xfId="8094"/>
    <cellStyle name="Normal 2 2 11 2 3 3 10" xfId="8095"/>
    <cellStyle name="Normal 2 2 11 2 3 3 10 2" xfId="8096"/>
    <cellStyle name="Normal 2 2 11 2 3 3 11" xfId="8097"/>
    <cellStyle name="Normal 2 2 11 2 3 3 2" xfId="8098"/>
    <cellStyle name="Normal 2 2 11 2 3 3 2 2" xfId="8099"/>
    <cellStyle name="Normal 2 2 11 2 3 3 3" xfId="8100"/>
    <cellStyle name="Normal 2 2 11 2 3 3 3 2" xfId="8101"/>
    <cellStyle name="Normal 2 2 11 2 3 3 4" xfId="8102"/>
    <cellStyle name="Normal 2 2 11 2 3 3 4 2" xfId="8103"/>
    <cellStyle name="Normal 2 2 11 2 3 3 5" xfId="8104"/>
    <cellStyle name="Normal 2 2 11 2 3 3 5 2" xfId="8105"/>
    <cellStyle name="Normal 2 2 11 2 3 3 6" xfId="8106"/>
    <cellStyle name="Normal 2 2 11 2 3 3 6 2" xfId="8107"/>
    <cellStyle name="Normal 2 2 11 2 3 3 7" xfId="8108"/>
    <cellStyle name="Normal 2 2 11 2 3 3 7 2" xfId="8109"/>
    <cellStyle name="Normal 2 2 11 2 3 3 8" xfId="8110"/>
    <cellStyle name="Normal 2 2 11 2 3 3 8 2" xfId="8111"/>
    <cellStyle name="Normal 2 2 11 2 3 3 9" xfId="8112"/>
    <cellStyle name="Normal 2 2 11 2 3 3 9 2" xfId="8113"/>
    <cellStyle name="Normal 2 2 11 2 3 4" xfId="8114"/>
    <cellStyle name="Normal 2 2 11 2 3 4 2" xfId="8115"/>
    <cellStyle name="Normal 2 2 11 2 3 5" xfId="8116"/>
    <cellStyle name="Normal 2 2 11 2 3 5 2" xfId="8117"/>
    <cellStyle name="Normal 2 2 11 2 3 6" xfId="8118"/>
    <cellStyle name="Normal 2 2 11 2 3 6 2" xfId="8119"/>
    <cellStyle name="Normal 2 2 11 2 3 7" xfId="8120"/>
    <cellStyle name="Normal 2 2 11 2 3 7 2" xfId="8121"/>
    <cellStyle name="Normal 2 2 11 2 3 8" xfId="8122"/>
    <cellStyle name="Normal 2 2 11 2 3 8 2" xfId="8123"/>
    <cellStyle name="Normal 2 2 11 2 3 9" xfId="8124"/>
    <cellStyle name="Normal 2 2 11 2 3 9 2" xfId="8125"/>
    <cellStyle name="Normal 2 2 11 2 4" xfId="8126"/>
    <cellStyle name="Normal 2 2 11 2 4 10" xfId="8127"/>
    <cellStyle name="Normal 2 2 11 2 4 10 2" xfId="8128"/>
    <cellStyle name="Normal 2 2 11 2 4 11" xfId="8129"/>
    <cellStyle name="Normal 2 2 11 2 4 11 2" xfId="8130"/>
    <cellStyle name="Normal 2 2 11 2 4 12" xfId="8131"/>
    <cellStyle name="Normal 2 2 11 2 4 12 2" xfId="8132"/>
    <cellStyle name="Normal 2 2 11 2 4 13" xfId="8133"/>
    <cellStyle name="Normal 2 2 11 2 4 2" xfId="8134"/>
    <cellStyle name="Normal 2 2 11 2 4 2 10" xfId="8135"/>
    <cellStyle name="Normal 2 2 11 2 4 2 10 2" xfId="8136"/>
    <cellStyle name="Normal 2 2 11 2 4 2 11" xfId="8137"/>
    <cellStyle name="Normal 2 2 11 2 4 2 11 2" xfId="8138"/>
    <cellStyle name="Normal 2 2 11 2 4 2 12" xfId="8139"/>
    <cellStyle name="Normal 2 2 11 2 4 2 2" xfId="8140"/>
    <cellStyle name="Normal 2 2 11 2 4 2 2 10" xfId="8141"/>
    <cellStyle name="Normal 2 2 11 2 4 2 2 10 2" xfId="8142"/>
    <cellStyle name="Normal 2 2 11 2 4 2 2 11" xfId="8143"/>
    <cellStyle name="Normal 2 2 11 2 4 2 2 2" xfId="8144"/>
    <cellStyle name="Normal 2 2 11 2 4 2 2 2 2" xfId="8145"/>
    <cellStyle name="Normal 2 2 11 2 4 2 2 3" xfId="8146"/>
    <cellStyle name="Normal 2 2 11 2 4 2 2 3 2" xfId="8147"/>
    <cellStyle name="Normal 2 2 11 2 4 2 2 4" xfId="8148"/>
    <cellStyle name="Normal 2 2 11 2 4 2 2 4 2" xfId="8149"/>
    <cellStyle name="Normal 2 2 11 2 4 2 2 5" xfId="8150"/>
    <cellStyle name="Normal 2 2 11 2 4 2 2 5 2" xfId="8151"/>
    <cellStyle name="Normal 2 2 11 2 4 2 2 6" xfId="8152"/>
    <cellStyle name="Normal 2 2 11 2 4 2 2 6 2" xfId="8153"/>
    <cellStyle name="Normal 2 2 11 2 4 2 2 7" xfId="8154"/>
    <cellStyle name="Normal 2 2 11 2 4 2 2 7 2" xfId="8155"/>
    <cellStyle name="Normal 2 2 11 2 4 2 2 8" xfId="8156"/>
    <cellStyle name="Normal 2 2 11 2 4 2 2 8 2" xfId="8157"/>
    <cellStyle name="Normal 2 2 11 2 4 2 2 9" xfId="8158"/>
    <cellStyle name="Normal 2 2 11 2 4 2 2 9 2" xfId="8159"/>
    <cellStyle name="Normal 2 2 11 2 4 2 3" xfId="8160"/>
    <cellStyle name="Normal 2 2 11 2 4 2 3 2" xfId="8161"/>
    <cellStyle name="Normal 2 2 11 2 4 2 4" xfId="8162"/>
    <cellStyle name="Normal 2 2 11 2 4 2 4 2" xfId="8163"/>
    <cellStyle name="Normal 2 2 11 2 4 2 5" xfId="8164"/>
    <cellStyle name="Normal 2 2 11 2 4 2 5 2" xfId="8165"/>
    <cellStyle name="Normal 2 2 11 2 4 2 6" xfId="8166"/>
    <cellStyle name="Normal 2 2 11 2 4 2 6 2" xfId="8167"/>
    <cellStyle name="Normal 2 2 11 2 4 2 7" xfId="8168"/>
    <cellStyle name="Normal 2 2 11 2 4 2 7 2" xfId="8169"/>
    <cellStyle name="Normal 2 2 11 2 4 2 8" xfId="8170"/>
    <cellStyle name="Normal 2 2 11 2 4 2 8 2" xfId="8171"/>
    <cellStyle name="Normal 2 2 11 2 4 2 9" xfId="8172"/>
    <cellStyle name="Normal 2 2 11 2 4 2 9 2" xfId="8173"/>
    <cellStyle name="Normal 2 2 11 2 4 3" xfId="8174"/>
    <cellStyle name="Normal 2 2 11 2 4 3 10" xfId="8175"/>
    <cellStyle name="Normal 2 2 11 2 4 3 10 2" xfId="8176"/>
    <cellStyle name="Normal 2 2 11 2 4 3 11" xfId="8177"/>
    <cellStyle name="Normal 2 2 11 2 4 3 2" xfId="8178"/>
    <cellStyle name="Normal 2 2 11 2 4 3 2 2" xfId="8179"/>
    <cellStyle name="Normal 2 2 11 2 4 3 3" xfId="8180"/>
    <cellStyle name="Normal 2 2 11 2 4 3 3 2" xfId="8181"/>
    <cellStyle name="Normal 2 2 11 2 4 3 4" xfId="8182"/>
    <cellStyle name="Normal 2 2 11 2 4 3 4 2" xfId="8183"/>
    <cellStyle name="Normal 2 2 11 2 4 3 5" xfId="8184"/>
    <cellStyle name="Normal 2 2 11 2 4 3 5 2" xfId="8185"/>
    <cellStyle name="Normal 2 2 11 2 4 3 6" xfId="8186"/>
    <cellStyle name="Normal 2 2 11 2 4 3 6 2" xfId="8187"/>
    <cellStyle name="Normal 2 2 11 2 4 3 7" xfId="8188"/>
    <cellStyle name="Normal 2 2 11 2 4 3 7 2" xfId="8189"/>
    <cellStyle name="Normal 2 2 11 2 4 3 8" xfId="8190"/>
    <cellStyle name="Normal 2 2 11 2 4 3 8 2" xfId="8191"/>
    <cellStyle name="Normal 2 2 11 2 4 3 9" xfId="8192"/>
    <cellStyle name="Normal 2 2 11 2 4 3 9 2" xfId="8193"/>
    <cellStyle name="Normal 2 2 11 2 4 4" xfId="8194"/>
    <cellStyle name="Normal 2 2 11 2 4 4 2" xfId="8195"/>
    <cellStyle name="Normal 2 2 11 2 4 5" xfId="8196"/>
    <cellStyle name="Normal 2 2 11 2 4 5 2" xfId="8197"/>
    <cellStyle name="Normal 2 2 11 2 4 6" xfId="8198"/>
    <cellStyle name="Normal 2 2 11 2 4 6 2" xfId="8199"/>
    <cellStyle name="Normal 2 2 11 2 4 7" xfId="8200"/>
    <cellStyle name="Normal 2 2 11 2 4 7 2" xfId="8201"/>
    <cellStyle name="Normal 2 2 11 2 4 8" xfId="8202"/>
    <cellStyle name="Normal 2 2 11 2 4 8 2" xfId="8203"/>
    <cellStyle name="Normal 2 2 11 2 4 9" xfId="8204"/>
    <cellStyle name="Normal 2 2 11 2 4 9 2" xfId="8205"/>
    <cellStyle name="Normal 2 2 11 2 5" xfId="8206"/>
    <cellStyle name="Normal 2 2 11 2 5 10" xfId="8207"/>
    <cellStyle name="Normal 2 2 11 2 5 10 2" xfId="8208"/>
    <cellStyle name="Normal 2 2 11 2 5 11" xfId="8209"/>
    <cellStyle name="Normal 2 2 11 2 5 11 2" xfId="8210"/>
    <cellStyle name="Normal 2 2 11 2 5 12" xfId="8211"/>
    <cellStyle name="Normal 2 2 11 2 5 12 2" xfId="8212"/>
    <cellStyle name="Normal 2 2 11 2 5 13" xfId="8213"/>
    <cellStyle name="Normal 2 2 11 2 5 2" xfId="8214"/>
    <cellStyle name="Normal 2 2 11 2 5 2 10" xfId="8215"/>
    <cellStyle name="Normal 2 2 11 2 5 2 10 2" xfId="8216"/>
    <cellStyle name="Normal 2 2 11 2 5 2 11" xfId="8217"/>
    <cellStyle name="Normal 2 2 11 2 5 2 11 2" xfId="8218"/>
    <cellStyle name="Normal 2 2 11 2 5 2 12" xfId="8219"/>
    <cellStyle name="Normal 2 2 11 2 5 2 2" xfId="8220"/>
    <cellStyle name="Normal 2 2 11 2 5 2 2 10" xfId="8221"/>
    <cellStyle name="Normal 2 2 11 2 5 2 2 10 2" xfId="8222"/>
    <cellStyle name="Normal 2 2 11 2 5 2 2 11" xfId="8223"/>
    <cellStyle name="Normal 2 2 11 2 5 2 2 2" xfId="8224"/>
    <cellStyle name="Normal 2 2 11 2 5 2 2 2 2" xfId="8225"/>
    <cellStyle name="Normal 2 2 11 2 5 2 2 3" xfId="8226"/>
    <cellStyle name="Normal 2 2 11 2 5 2 2 3 2" xfId="8227"/>
    <cellStyle name="Normal 2 2 11 2 5 2 2 4" xfId="8228"/>
    <cellStyle name="Normal 2 2 11 2 5 2 2 4 2" xfId="8229"/>
    <cellStyle name="Normal 2 2 11 2 5 2 2 5" xfId="8230"/>
    <cellStyle name="Normal 2 2 11 2 5 2 2 5 2" xfId="8231"/>
    <cellStyle name="Normal 2 2 11 2 5 2 2 6" xfId="8232"/>
    <cellStyle name="Normal 2 2 11 2 5 2 2 6 2" xfId="8233"/>
    <cellStyle name="Normal 2 2 11 2 5 2 2 7" xfId="8234"/>
    <cellStyle name="Normal 2 2 11 2 5 2 2 7 2" xfId="8235"/>
    <cellStyle name="Normal 2 2 11 2 5 2 2 8" xfId="8236"/>
    <cellStyle name="Normal 2 2 11 2 5 2 2 8 2" xfId="8237"/>
    <cellStyle name="Normal 2 2 11 2 5 2 2 9" xfId="8238"/>
    <cellStyle name="Normal 2 2 11 2 5 2 2 9 2" xfId="8239"/>
    <cellStyle name="Normal 2 2 11 2 5 2 3" xfId="8240"/>
    <cellStyle name="Normal 2 2 11 2 5 2 3 2" xfId="8241"/>
    <cellStyle name="Normal 2 2 11 2 5 2 4" xfId="8242"/>
    <cellStyle name="Normal 2 2 11 2 5 2 4 2" xfId="8243"/>
    <cellStyle name="Normal 2 2 11 2 5 2 5" xfId="8244"/>
    <cellStyle name="Normal 2 2 11 2 5 2 5 2" xfId="8245"/>
    <cellStyle name="Normal 2 2 11 2 5 2 6" xfId="8246"/>
    <cellStyle name="Normal 2 2 11 2 5 2 6 2" xfId="8247"/>
    <cellStyle name="Normal 2 2 11 2 5 2 7" xfId="8248"/>
    <cellStyle name="Normal 2 2 11 2 5 2 7 2" xfId="8249"/>
    <cellStyle name="Normal 2 2 11 2 5 2 8" xfId="8250"/>
    <cellStyle name="Normal 2 2 11 2 5 2 8 2" xfId="8251"/>
    <cellStyle name="Normal 2 2 11 2 5 2 9" xfId="8252"/>
    <cellStyle name="Normal 2 2 11 2 5 2 9 2" xfId="8253"/>
    <cellStyle name="Normal 2 2 11 2 5 3" xfId="8254"/>
    <cellStyle name="Normal 2 2 11 2 5 3 10" xfId="8255"/>
    <cellStyle name="Normal 2 2 11 2 5 3 10 2" xfId="8256"/>
    <cellStyle name="Normal 2 2 11 2 5 3 11" xfId="8257"/>
    <cellStyle name="Normal 2 2 11 2 5 3 2" xfId="8258"/>
    <cellStyle name="Normal 2 2 11 2 5 3 2 2" xfId="8259"/>
    <cellStyle name="Normal 2 2 11 2 5 3 3" xfId="8260"/>
    <cellStyle name="Normal 2 2 11 2 5 3 3 2" xfId="8261"/>
    <cellStyle name="Normal 2 2 11 2 5 3 4" xfId="8262"/>
    <cellStyle name="Normal 2 2 11 2 5 3 4 2" xfId="8263"/>
    <cellStyle name="Normal 2 2 11 2 5 3 5" xfId="8264"/>
    <cellStyle name="Normal 2 2 11 2 5 3 5 2" xfId="8265"/>
    <cellStyle name="Normal 2 2 11 2 5 3 6" xfId="8266"/>
    <cellStyle name="Normal 2 2 11 2 5 3 6 2" xfId="8267"/>
    <cellStyle name="Normal 2 2 11 2 5 3 7" xfId="8268"/>
    <cellStyle name="Normal 2 2 11 2 5 3 7 2" xfId="8269"/>
    <cellStyle name="Normal 2 2 11 2 5 3 8" xfId="8270"/>
    <cellStyle name="Normal 2 2 11 2 5 3 8 2" xfId="8271"/>
    <cellStyle name="Normal 2 2 11 2 5 3 9" xfId="8272"/>
    <cellStyle name="Normal 2 2 11 2 5 3 9 2" xfId="8273"/>
    <cellStyle name="Normal 2 2 11 2 5 4" xfId="8274"/>
    <cellStyle name="Normal 2 2 11 2 5 4 2" xfId="8275"/>
    <cellStyle name="Normal 2 2 11 2 5 5" xfId="8276"/>
    <cellStyle name="Normal 2 2 11 2 5 5 2" xfId="8277"/>
    <cellStyle name="Normal 2 2 11 2 5 6" xfId="8278"/>
    <cellStyle name="Normal 2 2 11 2 5 6 2" xfId="8279"/>
    <cellStyle name="Normal 2 2 11 2 5 7" xfId="8280"/>
    <cellStyle name="Normal 2 2 11 2 5 7 2" xfId="8281"/>
    <cellStyle name="Normal 2 2 11 2 5 8" xfId="8282"/>
    <cellStyle name="Normal 2 2 11 2 5 8 2" xfId="8283"/>
    <cellStyle name="Normal 2 2 11 2 5 9" xfId="8284"/>
    <cellStyle name="Normal 2 2 11 2 5 9 2" xfId="8285"/>
    <cellStyle name="Normal 2 2 11 2 6" xfId="8286"/>
    <cellStyle name="Normal 2 2 11 3" xfId="8287"/>
    <cellStyle name="Normal 2 2 11 3 2" xfId="8288"/>
    <cellStyle name="Normal 2 2 11 4" xfId="8289"/>
    <cellStyle name="Normal 2 2 11 4 2" xfId="8290"/>
    <cellStyle name="Normal 2 2 11 5" xfId="8291"/>
    <cellStyle name="Normal 2 2 11 5 2" xfId="8292"/>
    <cellStyle name="Normal 2 2 11 6" xfId="8293"/>
    <cellStyle name="Normal 2 2 11 6 2" xfId="8294"/>
    <cellStyle name="Normal 2 2 11 7" xfId="8295"/>
    <cellStyle name="Normal 2 2 11 7 10" xfId="8296"/>
    <cellStyle name="Normal 2 2 11 7 10 2" xfId="8297"/>
    <cellStyle name="Normal 2 2 11 7 11" xfId="8298"/>
    <cellStyle name="Normal 2 2 11 7 11 2" xfId="8299"/>
    <cellStyle name="Normal 2 2 11 7 12" xfId="8300"/>
    <cellStyle name="Normal 2 2 11 7 2" xfId="8301"/>
    <cellStyle name="Normal 2 2 11 7 2 10" xfId="8302"/>
    <cellStyle name="Normal 2 2 11 7 2 10 2" xfId="8303"/>
    <cellStyle name="Normal 2 2 11 7 2 11" xfId="8304"/>
    <cellStyle name="Normal 2 2 11 7 2 2" xfId="8305"/>
    <cellStyle name="Normal 2 2 11 7 2 2 2" xfId="8306"/>
    <cellStyle name="Normal 2 2 11 7 2 3" xfId="8307"/>
    <cellStyle name="Normal 2 2 11 7 2 3 2" xfId="8308"/>
    <cellStyle name="Normal 2 2 11 7 2 4" xfId="8309"/>
    <cellStyle name="Normal 2 2 11 7 2 4 2" xfId="8310"/>
    <cellStyle name="Normal 2 2 11 7 2 5" xfId="8311"/>
    <cellStyle name="Normal 2 2 11 7 2 5 2" xfId="8312"/>
    <cellStyle name="Normal 2 2 11 7 2 6" xfId="8313"/>
    <cellStyle name="Normal 2 2 11 7 2 6 2" xfId="8314"/>
    <cellStyle name="Normal 2 2 11 7 2 7" xfId="8315"/>
    <cellStyle name="Normal 2 2 11 7 2 7 2" xfId="8316"/>
    <cellStyle name="Normal 2 2 11 7 2 8" xfId="8317"/>
    <cellStyle name="Normal 2 2 11 7 2 8 2" xfId="8318"/>
    <cellStyle name="Normal 2 2 11 7 2 9" xfId="8319"/>
    <cellStyle name="Normal 2 2 11 7 2 9 2" xfId="8320"/>
    <cellStyle name="Normal 2 2 11 7 3" xfId="8321"/>
    <cellStyle name="Normal 2 2 11 7 3 2" xfId="8322"/>
    <cellStyle name="Normal 2 2 11 7 4" xfId="8323"/>
    <cellStyle name="Normal 2 2 11 7 4 2" xfId="8324"/>
    <cellStyle name="Normal 2 2 11 7 5" xfId="8325"/>
    <cellStyle name="Normal 2 2 11 7 5 2" xfId="8326"/>
    <cellStyle name="Normal 2 2 11 7 6" xfId="8327"/>
    <cellStyle name="Normal 2 2 11 7 6 2" xfId="8328"/>
    <cellStyle name="Normal 2 2 11 7 7" xfId="8329"/>
    <cellStyle name="Normal 2 2 11 7 7 2" xfId="8330"/>
    <cellStyle name="Normal 2 2 11 7 8" xfId="8331"/>
    <cellStyle name="Normal 2 2 11 7 8 2" xfId="8332"/>
    <cellStyle name="Normal 2 2 11 7 9" xfId="8333"/>
    <cellStyle name="Normal 2 2 11 7 9 2" xfId="8334"/>
    <cellStyle name="Normal 2 2 11 8" xfId="8335"/>
    <cellStyle name="Normal 2 2 11 8 10" xfId="8336"/>
    <cellStyle name="Normal 2 2 11 8 10 2" xfId="8337"/>
    <cellStyle name="Normal 2 2 11 8 11" xfId="8338"/>
    <cellStyle name="Normal 2 2 11 8 2" xfId="8339"/>
    <cellStyle name="Normal 2 2 11 8 2 2" xfId="8340"/>
    <cellStyle name="Normal 2 2 11 8 3" xfId="8341"/>
    <cellStyle name="Normal 2 2 11 8 3 2" xfId="8342"/>
    <cellStyle name="Normal 2 2 11 8 4" xfId="8343"/>
    <cellStyle name="Normal 2 2 11 8 4 2" xfId="8344"/>
    <cellStyle name="Normal 2 2 11 8 5" xfId="8345"/>
    <cellStyle name="Normal 2 2 11 8 5 2" xfId="8346"/>
    <cellStyle name="Normal 2 2 11 8 6" xfId="8347"/>
    <cellStyle name="Normal 2 2 11 8 6 2" xfId="8348"/>
    <cellStyle name="Normal 2 2 11 8 7" xfId="8349"/>
    <cellStyle name="Normal 2 2 11 8 7 2" xfId="8350"/>
    <cellStyle name="Normal 2 2 11 8 8" xfId="8351"/>
    <cellStyle name="Normal 2 2 11 8 8 2" xfId="8352"/>
    <cellStyle name="Normal 2 2 11 8 9" xfId="8353"/>
    <cellStyle name="Normal 2 2 11 8 9 2" xfId="8354"/>
    <cellStyle name="Normal 2 2 11 9" xfId="8355"/>
    <cellStyle name="Normal 2 2 11 9 2" xfId="8356"/>
    <cellStyle name="Normal 2 2 12" xfId="8357"/>
    <cellStyle name="Normal 2 2 12 2" xfId="8358"/>
    <cellStyle name="Normal 2 2 13" xfId="8359"/>
    <cellStyle name="Normal 2 2 13 2" xfId="8360"/>
    <cellStyle name="Normal 2 2 14" xfId="8361"/>
    <cellStyle name="Normal 2 2 14 2" xfId="8362"/>
    <cellStyle name="Normal 2 2 15" xfId="8363"/>
    <cellStyle name="Normal 2 2 15 10" xfId="8364"/>
    <cellStyle name="Normal 2 2 15 10 2" xfId="8365"/>
    <cellStyle name="Normal 2 2 15 11" xfId="8366"/>
    <cellStyle name="Normal 2 2 15 11 2" xfId="8367"/>
    <cellStyle name="Normal 2 2 15 12" xfId="8368"/>
    <cellStyle name="Normal 2 2 15 12 2" xfId="8369"/>
    <cellStyle name="Normal 2 2 15 13" xfId="8370"/>
    <cellStyle name="Normal 2 2 15 13 2" xfId="8371"/>
    <cellStyle name="Normal 2 2 15 14" xfId="8372"/>
    <cellStyle name="Normal 2 2 15 14 2" xfId="8373"/>
    <cellStyle name="Normal 2 2 15 15" xfId="8374"/>
    <cellStyle name="Normal 2 2 15 15 2" xfId="8375"/>
    <cellStyle name="Normal 2 2 15 16" xfId="8376"/>
    <cellStyle name="Normal 2 2 15 16 2" xfId="8377"/>
    <cellStyle name="Normal 2 2 15 17" xfId="8378"/>
    <cellStyle name="Normal 2 2 15 2" xfId="8379"/>
    <cellStyle name="Normal 2 2 15 2 2" xfId="8380"/>
    <cellStyle name="Normal 2 2 15 3" xfId="8381"/>
    <cellStyle name="Normal 2 2 15 3 2" xfId="8382"/>
    <cellStyle name="Normal 2 2 15 4" xfId="8383"/>
    <cellStyle name="Normal 2 2 15 4 2" xfId="8384"/>
    <cellStyle name="Normal 2 2 15 5" xfId="8385"/>
    <cellStyle name="Normal 2 2 15 5 2" xfId="8386"/>
    <cellStyle name="Normal 2 2 15 6" xfId="8387"/>
    <cellStyle name="Normal 2 2 15 6 10" xfId="8388"/>
    <cellStyle name="Normal 2 2 15 6 10 2" xfId="8389"/>
    <cellStyle name="Normal 2 2 15 6 11" xfId="8390"/>
    <cellStyle name="Normal 2 2 15 6 11 2" xfId="8391"/>
    <cellStyle name="Normal 2 2 15 6 12" xfId="8392"/>
    <cellStyle name="Normal 2 2 15 6 2" xfId="8393"/>
    <cellStyle name="Normal 2 2 15 6 2 10" xfId="8394"/>
    <cellStyle name="Normal 2 2 15 6 2 10 2" xfId="8395"/>
    <cellStyle name="Normal 2 2 15 6 2 11" xfId="8396"/>
    <cellStyle name="Normal 2 2 15 6 2 2" xfId="8397"/>
    <cellStyle name="Normal 2 2 15 6 2 2 2" xfId="8398"/>
    <cellStyle name="Normal 2 2 15 6 2 3" xfId="8399"/>
    <cellStyle name="Normal 2 2 15 6 2 3 2" xfId="8400"/>
    <cellStyle name="Normal 2 2 15 6 2 4" xfId="8401"/>
    <cellStyle name="Normal 2 2 15 6 2 4 2" xfId="8402"/>
    <cellStyle name="Normal 2 2 15 6 2 5" xfId="8403"/>
    <cellStyle name="Normal 2 2 15 6 2 5 2" xfId="8404"/>
    <cellStyle name="Normal 2 2 15 6 2 6" xfId="8405"/>
    <cellStyle name="Normal 2 2 15 6 2 6 2" xfId="8406"/>
    <cellStyle name="Normal 2 2 15 6 2 7" xfId="8407"/>
    <cellStyle name="Normal 2 2 15 6 2 7 2" xfId="8408"/>
    <cellStyle name="Normal 2 2 15 6 2 8" xfId="8409"/>
    <cellStyle name="Normal 2 2 15 6 2 8 2" xfId="8410"/>
    <cellStyle name="Normal 2 2 15 6 2 9" xfId="8411"/>
    <cellStyle name="Normal 2 2 15 6 2 9 2" xfId="8412"/>
    <cellStyle name="Normal 2 2 15 6 3" xfId="8413"/>
    <cellStyle name="Normal 2 2 15 6 3 2" xfId="8414"/>
    <cellStyle name="Normal 2 2 15 6 4" xfId="8415"/>
    <cellStyle name="Normal 2 2 15 6 4 2" xfId="8416"/>
    <cellStyle name="Normal 2 2 15 6 5" xfId="8417"/>
    <cellStyle name="Normal 2 2 15 6 5 2" xfId="8418"/>
    <cellStyle name="Normal 2 2 15 6 6" xfId="8419"/>
    <cellStyle name="Normal 2 2 15 6 6 2" xfId="8420"/>
    <cellStyle name="Normal 2 2 15 6 7" xfId="8421"/>
    <cellStyle name="Normal 2 2 15 6 7 2" xfId="8422"/>
    <cellStyle name="Normal 2 2 15 6 8" xfId="8423"/>
    <cellStyle name="Normal 2 2 15 6 8 2" xfId="8424"/>
    <cellStyle name="Normal 2 2 15 6 9" xfId="8425"/>
    <cellStyle name="Normal 2 2 15 6 9 2" xfId="8426"/>
    <cellStyle name="Normal 2 2 15 7" xfId="8427"/>
    <cellStyle name="Normal 2 2 15 7 10" xfId="8428"/>
    <cellStyle name="Normal 2 2 15 7 10 2" xfId="8429"/>
    <cellStyle name="Normal 2 2 15 7 11" xfId="8430"/>
    <cellStyle name="Normal 2 2 15 7 2" xfId="8431"/>
    <cellStyle name="Normal 2 2 15 7 2 2" xfId="8432"/>
    <cellStyle name="Normal 2 2 15 7 3" xfId="8433"/>
    <cellStyle name="Normal 2 2 15 7 3 2" xfId="8434"/>
    <cellStyle name="Normal 2 2 15 7 4" xfId="8435"/>
    <cellStyle name="Normal 2 2 15 7 4 2" xfId="8436"/>
    <cellStyle name="Normal 2 2 15 7 5" xfId="8437"/>
    <cellStyle name="Normal 2 2 15 7 5 2" xfId="8438"/>
    <cellStyle name="Normal 2 2 15 7 6" xfId="8439"/>
    <cellStyle name="Normal 2 2 15 7 6 2" xfId="8440"/>
    <cellStyle name="Normal 2 2 15 7 7" xfId="8441"/>
    <cellStyle name="Normal 2 2 15 7 7 2" xfId="8442"/>
    <cellStyle name="Normal 2 2 15 7 8" xfId="8443"/>
    <cellStyle name="Normal 2 2 15 7 8 2" xfId="8444"/>
    <cellStyle name="Normal 2 2 15 7 9" xfId="8445"/>
    <cellStyle name="Normal 2 2 15 7 9 2" xfId="8446"/>
    <cellStyle name="Normal 2 2 15 8" xfId="8447"/>
    <cellStyle name="Normal 2 2 15 8 2" xfId="8448"/>
    <cellStyle name="Normal 2 2 15 9" xfId="8449"/>
    <cellStyle name="Normal 2 2 15 9 2" xfId="8450"/>
    <cellStyle name="Normal 2 2 16" xfId="8451"/>
    <cellStyle name="Normal 2 2 16 10" xfId="8452"/>
    <cellStyle name="Normal 2 2 16 10 2" xfId="8453"/>
    <cellStyle name="Normal 2 2 16 11" xfId="8454"/>
    <cellStyle name="Normal 2 2 16 11 2" xfId="8455"/>
    <cellStyle name="Normal 2 2 16 12" xfId="8456"/>
    <cellStyle name="Normal 2 2 16 12 2" xfId="8457"/>
    <cellStyle name="Normal 2 2 16 13" xfId="8458"/>
    <cellStyle name="Normal 2 2 16 2" xfId="8459"/>
    <cellStyle name="Normal 2 2 16 2 10" xfId="8460"/>
    <cellStyle name="Normal 2 2 16 2 10 2" xfId="8461"/>
    <cellStyle name="Normal 2 2 16 2 11" xfId="8462"/>
    <cellStyle name="Normal 2 2 16 2 11 2" xfId="8463"/>
    <cellStyle name="Normal 2 2 16 2 12" xfId="8464"/>
    <cellStyle name="Normal 2 2 16 2 2" xfId="8465"/>
    <cellStyle name="Normal 2 2 16 2 2 10" xfId="8466"/>
    <cellStyle name="Normal 2 2 16 2 2 10 2" xfId="8467"/>
    <cellStyle name="Normal 2 2 16 2 2 11" xfId="8468"/>
    <cellStyle name="Normal 2 2 16 2 2 2" xfId="8469"/>
    <cellStyle name="Normal 2 2 16 2 2 2 2" xfId="8470"/>
    <cellStyle name="Normal 2 2 16 2 2 3" xfId="8471"/>
    <cellStyle name="Normal 2 2 16 2 2 3 2" xfId="8472"/>
    <cellStyle name="Normal 2 2 16 2 2 4" xfId="8473"/>
    <cellStyle name="Normal 2 2 16 2 2 4 2" xfId="8474"/>
    <cellStyle name="Normal 2 2 16 2 2 5" xfId="8475"/>
    <cellStyle name="Normal 2 2 16 2 2 5 2" xfId="8476"/>
    <cellStyle name="Normal 2 2 16 2 2 6" xfId="8477"/>
    <cellStyle name="Normal 2 2 16 2 2 6 2" xfId="8478"/>
    <cellStyle name="Normal 2 2 16 2 2 7" xfId="8479"/>
    <cellStyle name="Normal 2 2 16 2 2 7 2" xfId="8480"/>
    <cellStyle name="Normal 2 2 16 2 2 8" xfId="8481"/>
    <cellStyle name="Normal 2 2 16 2 2 8 2" xfId="8482"/>
    <cellStyle name="Normal 2 2 16 2 2 9" xfId="8483"/>
    <cellStyle name="Normal 2 2 16 2 2 9 2" xfId="8484"/>
    <cellStyle name="Normal 2 2 16 2 3" xfId="8485"/>
    <cellStyle name="Normal 2 2 16 2 3 2" xfId="8486"/>
    <cellStyle name="Normal 2 2 16 2 4" xfId="8487"/>
    <cellStyle name="Normal 2 2 16 2 4 2" xfId="8488"/>
    <cellStyle name="Normal 2 2 16 2 5" xfId="8489"/>
    <cellStyle name="Normal 2 2 16 2 5 2" xfId="8490"/>
    <cellStyle name="Normal 2 2 16 2 6" xfId="8491"/>
    <cellStyle name="Normal 2 2 16 2 6 2" xfId="8492"/>
    <cellStyle name="Normal 2 2 16 2 7" xfId="8493"/>
    <cellStyle name="Normal 2 2 16 2 7 2" xfId="8494"/>
    <cellStyle name="Normal 2 2 16 2 8" xfId="8495"/>
    <cellStyle name="Normal 2 2 16 2 8 2" xfId="8496"/>
    <cellStyle name="Normal 2 2 16 2 9" xfId="8497"/>
    <cellStyle name="Normal 2 2 16 2 9 2" xfId="8498"/>
    <cellStyle name="Normal 2 2 16 3" xfId="8499"/>
    <cellStyle name="Normal 2 2 16 3 10" xfId="8500"/>
    <cellStyle name="Normal 2 2 16 3 10 2" xfId="8501"/>
    <cellStyle name="Normal 2 2 16 3 11" xfId="8502"/>
    <cellStyle name="Normal 2 2 16 3 2" xfId="8503"/>
    <cellStyle name="Normal 2 2 16 3 2 2" xfId="8504"/>
    <cellStyle name="Normal 2 2 16 3 3" xfId="8505"/>
    <cellStyle name="Normal 2 2 16 3 3 2" xfId="8506"/>
    <cellStyle name="Normal 2 2 16 3 4" xfId="8507"/>
    <cellStyle name="Normal 2 2 16 3 4 2" xfId="8508"/>
    <cellStyle name="Normal 2 2 16 3 5" xfId="8509"/>
    <cellStyle name="Normal 2 2 16 3 5 2" xfId="8510"/>
    <cellStyle name="Normal 2 2 16 3 6" xfId="8511"/>
    <cellStyle name="Normal 2 2 16 3 6 2" xfId="8512"/>
    <cellStyle name="Normal 2 2 16 3 7" xfId="8513"/>
    <cellStyle name="Normal 2 2 16 3 7 2" xfId="8514"/>
    <cellStyle name="Normal 2 2 16 3 8" xfId="8515"/>
    <cellStyle name="Normal 2 2 16 3 8 2" xfId="8516"/>
    <cellStyle name="Normal 2 2 16 3 9" xfId="8517"/>
    <cellStyle name="Normal 2 2 16 3 9 2" xfId="8518"/>
    <cellStyle name="Normal 2 2 16 4" xfId="8519"/>
    <cellStyle name="Normal 2 2 16 4 2" xfId="8520"/>
    <cellStyle name="Normal 2 2 16 5" xfId="8521"/>
    <cellStyle name="Normal 2 2 16 5 2" xfId="8522"/>
    <cellStyle name="Normal 2 2 16 6" xfId="8523"/>
    <cellStyle name="Normal 2 2 16 6 2" xfId="8524"/>
    <cellStyle name="Normal 2 2 16 7" xfId="8525"/>
    <cellStyle name="Normal 2 2 16 7 2" xfId="8526"/>
    <cellStyle name="Normal 2 2 16 8" xfId="8527"/>
    <cellStyle name="Normal 2 2 16 8 2" xfId="8528"/>
    <cellStyle name="Normal 2 2 16 9" xfId="8529"/>
    <cellStyle name="Normal 2 2 16 9 2" xfId="8530"/>
    <cellStyle name="Normal 2 2 17" xfId="8531"/>
    <cellStyle name="Normal 2 2 17 10" xfId="8532"/>
    <cellStyle name="Normal 2 2 17 10 2" xfId="8533"/>
    <cellStyle name="Normal 2 2 17 11" xfId="8534"/>
    <cellStyle name="Normal 2 2 17 11 2" xfId="8535"/>
    <cellStyle name="Normal 2 2 17 12" xfId="8536"/>
    <cellStyle name="Normal 2 2 17 12 2" xfId="8537"/>
    <cellStyle name="Normal 2 2 17 13" xfId="8538"/>
    <cellStyle name="Normal 2 2 17 2" xfId="8539"/>
    <cellStyle name="Normal 2 2 17 2 10" xfId="8540"/>
    <cellStyle name="Normal 2 2 17 2 10 2" xfId="8541"/>
    <cellStyle name="Normal 2 2 17 2 11" xfId="8542"/>
    <cellStyle name="Normal 2 2 17 2 11 2" xfId="8543"/>
    <cellStyle name="Normal 2 2 17 2 12" xfId="8544"/>
    <cellStyle name="Normal 2 2 17 2 2" xfId="8545"/>
    <cellStyle name="Normal 2 2 17 2 2 10" xfId="8546"/>
    <cellStyle name="Normal 2 2 17 2 2 10 2" xfId="8547"/>
    <cellStyle name="Normal 2 2 17 2 2 11" xfId="8548"/>
    <cellStyle name="Normal 2 2 17 2 2 2" xfId="8549"/>
    <cellStyle name="Normal 2 2 17 2 2 2 2" xfId="8550"/>
    <cellStyle name="Normal 2 2 17 2 2 3" xfId="8551"/>
    <cellStyle name="Normal 2 2 17 2 2 3 2" xfId="8552"/>
    <cellStyle name="Normal 2 2 17 2 2 4" xfId="8553"/>
    <cellStyle name="Normal 2 2 17 2 2 4 2" xfId="8554"/>
    <cellStyle name="Normal 2 2 17 2 2 5" xfId="8555"/>
    <cellStyle name="Normal 2 2 17 2 2 5 2" xfId="8556"/>
    <cellStyle name="Normal 2 2 17 2 2 6" xfId="8557"/>
    <cellStyle name="Normal 2 2 17 2 2 6 2" xfId="8558"/>
    <cellStyle name="Normal 2 2 17 2 2 7" xfId="8559"/>
    <cellStyle name="Normal 2 2 17 2 2 7 2" xfId="8560"/>
    <cellStyle name="Normal 2 2 17 2 2 8" xfId="8561"/>
    <cellStyle name="Normal 2 2 17 2 2 8 2" xfId="8562"/>
    <cellStyle name="Normal 2 2 17 2 2 9" xfId="8563"/>
    <cellStyle name="Normal 2 2 17 2 2 9 2" xfId="8564"/>
    <cellStyle name="Normal 2 2 17 2 3" xfId="8565"/>
    <cellStyle name="Normal 2 2 17 2 3 2" xfId="8566"/>
    <cellStyle name="Normal 2 2 17 2 4" xfId="8567"/>
    <cellStyle name="Normal 2 2 17 2 4 2" xfId="8568"/>
    <cellStyle name="Normal 2 2 17 2 5" xfId="8569"/>
    <cellStyle name="Normal 2 2 17 2 5 2" xfId="8570"/>
    <cellStyle name="Normal 2 2 17 2 6" xfId="8571"/>
    <cellStyle name="Normal 2 2 17 2 6 2" xfId="8572"/>
    <cellStyle name="Normal 2 2 17 2 7" xfId="8573"/>
    <cellStyle name="Normal 2 2 17 2 7 2" xfId="8574"/>
    <cellStyle name="Normal 2 2 17 2 8" xfId="8575"/>
    <cellStyle name="Normal 2 2 17 2 8 2" xfId="8576"/>
    <cellStyle name="Normal 2 2 17 2 9" xfId="8577"/>
    <cellStyle name="Normal 2 2 17 2 9 2" xfId="8578"/>
    <cellStyle name="Normal 2 2 17 3" xfId="8579"/>
    <cellStyle name="Normal 2 2 17 3 10" xfId="8580"/>
    <cellStyle name="Normal 2 2 17 3 10 2" xfId="8581"/>
    <cellStyle name="Normal 2 2 17 3 11" xfId="8582"/>
    <cellStyle name="Normal 2 2 17 3 2" xfId="8583"/>
    <cellStyle name="Normal 2 2 17 3 2 2" xfId="8584"/>
    <cellStyle name="Normal 2 2 17 3 3" xfId="8585"/>
    <cellStyle name="Normal 2 2 17 3 3 2" xfId="8586"/>
    <cellStyle name="Normal 2 2 17 3 4" xfId="8587"/>
    <cellStyle name="Normal 2 2 17 3 4 2" xfId="8588"/>
    <cellStyle name="Normal 2 2 17 3 5" xfId="8589"/>
    <cellStyle name="Normal 2 2 17 3 5 2" xfId="8590"/>
    <cellStyle name="Normal 2 2 17 3 6" xfId="8591"/>
    <cellStyle name="Normal 2 2 17 3 6 2" xfId="8592"/>
    <cellStyle name="Normal 2 2 17 3 7" xfId="8593"/>
    <cellStyle name="Normal 2 2 17 3 7 2" xfId="8594"/>
    <cellStyle name="Normal 2 2 17 3 8" xfId="8595"/>
    <cellStyle name="Normal 2 2 17 3 8 2" xfId="8596"/>
    <cellStyle name="Normal 2 2 17 3 9" xfId="8597"/>
    <cellStyle name="Normal 2 2 17 3 9 2" xfId="8598"/>
    <cellStyle name="Normal 2 2 17 4" xfId="8599"/>
    <cellStyle name="Normal 2 2 17 4 2" xfId="8600"/>
    <cellStyle name="Normal 2 2 17 5" xfId="8601"/>
    <cellStyle name="Normal 2 2 17 5 2" xfId="8602"/>
    <cellStyle name="Normal 2 2 17 6" xfId="8603"/>
    <cellStyle name="Normal 2 2 17 6 2" xfId="8604"/>
    <cellStyle name="Normal 2 2 17 7" xfId="8605"/>
    <cellStyle name="Normal 2 2 17 7 2" xfId="8606"/>
    <cellStyle name="Normal 2 2 17 8" xfId="8607"/>
    <cellStyle name="Normal 2 2 17 8 2" xfId="8608"/>
    <cellStyle name="Normal 2 2 17 9" xfId="8609"/>
    <cellStyle name="Normal 2 2 17 9 2" xfId="8610"/>
    <cellStyle name="Normal 2 2 18" xfId="8611"/>
    <cellStyle name="Normal 2 2 18 10" xfId="8612"/>
    <cellStyle name="Normal 2 2 18 10 2" xfId="8613"/>
    <cellStyle name="Normal 2 2 18 11" xfId="8614"/>
    <cellStyle name="Normal 2 2 18 11 2" xfId="8615"/>
    <cellStyle name="Normal 2 2 18 12" xfId="8616"/>
    <cellStyle name="Normal 2 2 18 12 2" xfId="8617"/>
    <cellStyle name="Normal 2 2 18 13" xfId="8618"/>
    <cellStyle name="Normal 2 2 18 2" xfId="8619"/>
    <cellStyle name="Normal 2 2 18 2 10" xfId="8620"/>
    <cellStyle name="Normal 2 2 18 2 10 2" xfId="8621"/>
    <cellStyle name="Normal 2 2 18 2 11" xfId="8622"/>
    <cellStyle name="Normal 2 2 18 2 11 2" xfId="8623"/>
    <cellStyle name="Normal 2 2 18 2 12" xfId="8624"/>
    <cellStyle name="Normal 2 2 18 2 2" xfId="8625"/>
    <cellStyle name="Normal 2 2 18 2 2 10" xfId="8626"/>
    <cellStyle name="Normal 2 2 18 2 2 10 2" xfId="8627"/>
    <cellStyle name="Normal 2 2 18 2 2 11" xfId="8628"/>
    <cellStyle name="Normal 2 2 18 2 2 2" xfId="8629"/>
    <cellStyle name="Normal 2 2 18 2 2 2 2" xfId="8630"/>
    <cellStyle name="Normal 2 2 18 2 2 3" xfId="8631"/>
    <cellStyle name="Normal 2 2 18 2 2 3 2" xfId="8632"/>
    <cellStyle name="Normal 2 2 18 2 2 4" xfId="8633"/>
    <cellStyle name="Normal 2 2 18 2 2 4 2" xfId="8634"/>
    <cellStyle name="Normal 2 2 18 2 2 5" xfId="8635"/>
    <cellStyle name="Normal 2 2 18 2 2 5 2" xfId="8636"/>
    <cellStyle name="Normal 2 2 18 2 2 6" xfId="8637"/>
    <cellStyle name="Normal 2 2 18 2 2 6 2" xfId="8638"/>
    <cellStyle name="Normal 2 2 18 2 2 7" xfId="8639"/>
    <cellStyle name="Normal 2 2 18 2 2 7 2" xfId="8640"/>
    <cellStyle name="Normal 2 2 18 2 2 8" xfId="8641"/>
    <cellStyle name="Normal 2 2 18 2 2 8 2" xfId="8642"/>
    <cellStyle name="Normal 2 2 18 2 2 9" xfId="8643"/>
    <cellStyle name="Normal 2 2 18 2 2 9 2" xfId="8644"/>
    <cellStyle name="Normal 2 2 18 2 3" xfId="8645"/>
    <cellStyle name="Normal 2 2 18 2 3 2" xfId="8646"/>
    <cellStyle name="Normal 2 2 18 2 4" xfId="8647"/>
    <cellStyle name="Normal 2 2 18 2 4 2" xfId="8648"/>
    <cellStyle name="Normal 2 2 18 2 5" xfId="8649"/>
    <cellStyle name="Normal 2 2 18 2 5 2" xfId="8650"/>
    <cellStyle name="Normal 2 2 18 2 6" xfId="8651"/>
    <cellStyle name="Normal 2 2 18 2 6 2" xfId="8652"/>
    <cellStyle name="Normal 2 2 18 2 7" xfId="8653"/>
    <cellStyle name="Normal 2 2 18 2 7 2" xfId="8654"/>
    <cellStyle name="Normal 2 2 18 2 8" xfId="8655"/>
    <cellStyle name="Normal 2 2 18 2 8 2" xfId="8656"/>
    <cellStyle name="Normal 2 2 18 2 9" xfId="8657"/>
    <cellStyle name="Normal 2 2 18 2 9 2" xfId="8658"/>
    <cellStyle name="Normal 2 2 18 3" xfId="8659"/>
    <cellStyle name="Normal 2 2 18 3 10" xfId="8660"/>
    <cellStyle name="Normal 2 2 18 3 10 2" xfId="8661"/>
    <cellStyle name="Normal 2 2 18 3 11" xfId="8662"/>
    <cellStyle name="Normal 2 2 18 3 2" xfId="8663"/>
    <cellStyle name="Normal 2 2 18 3 2 2" xfId="8664"/>
    <cellStyle name="Normal 2 2 18 3 3" xfId="8665"/>
    <cellStyle name="Normal 2 2 18 3 3 2" xfId="8666"/>
    <cellStyle name="Normal 2 2 18 3 4" xfId="8667"/>
    <cellStyle name="Normal 2 2 18 3 4 2" xfId="8668"/>
    <cellStyle name="Normal 2 2 18 3 5" xfId="8669"/>
    <cellStyle name="Normal 2 2 18 3 5 2" xfId="8670"/>
    <cellStyle name="Normal 2 2 18 3 6" xfId="8671"/>
    <cellStyle name="Normal 2 2 18 3 6 2" xfId="8672"/>
    <cellStyle name="Normal 2 2 18 3 7" xfId="8673"/>
    <cellStyle name="Normal 2 2 18 3 7 2" xfId="8674"/>
    <cellStyle name="Normal 2 2 18 3 8" xfId="8675"/>
    <cellStyle name="Normal 2 2 18 3 8 2" xfId="8676"/>
    <cellStyle name="Normal 2 2 18 3 9" xfId="8677"/>
    <cellStyle name="Normal 2 2 18 3 9 2" xfId="8678"/>
    <cellStyle name="Normal 2 2 18 4" xfId="8679"/>
    <cellStyle name="Normal 2 2 18 4 2" xfId="8680"/>
    <cellStyle name="Normal 2 2 18 5" xfId="8681"/>
    <cellStyle name="Normal 2 2 18 5 2" xfId="8682"/>
    <cellStyle name="Normal 2 2 18 6" xfId="8683"/>
    <cellStyle name="Normal 2 2 18 6 2" xfId="8684"/>
    <cellStyle name="Normal 2 2 18 7" xfId="8685"/>
    <cellStyle name="Normal 2 2 18 7 2" xfId="8686"/>
    <cellStyle name="Normal 2 2 18 8" xfId="8687"/>
    <cellStyle name="Normal 2 2 18 8 2" xfId="8688"/>
    <cellStyle name="Normal 2 2 18 9" xfId="8689"/>
    <cellStyle name="Normal 2 2 18 9 2" xfId="8690"/>
    <cellStyle name="Normal 2 2 19" xfId="8691"/>
    <cellStyle name="Normal 2 2 2" xfId="8692"/>
    <cellStyle name="Normal 2 2 2 10" xfId="8693"/>
    <cellStyle name="Normal 2 2 2 10 10" xfId="8694"/>
    <cellStyle name="Normal 2 2 2 10 10 2" xfId="8695"/>
    <cellStyle name="Normal 2 2 2 10 11" xfId="8696"/>
    <cellStyle name="Normal 2 2 2 10 11 2" xfId="8697"/>
    <cellStyle name="Normal 2 2 2 10 12" xfId="8698"/>
    <cellStyle name="Normal 2 2 2 10 12 2" xfId="8699"/>
    <cellStyle name="Normal 2 2 2 10 13" xfId="8700"/>
    <cellStyle name="Normal 2 2 2 10 2" xfId="8701"/>
    <cellStyle name="Normal 2 2 2 10 2 10" xfId="8702"/>
    <cellStyle name="Normal 2 2 2 10 2 10 2" xfId="8703"/>
    <cellStyle name="Normal 2 2 2 10 2 11" xfId="8704"/>
    <cellStyle name="Normal 2 2 2 10 2 11 2" xfId="8705"/>
    <cellStyle name="Normal 2 2 2 10 2 12" xfId="8706"/>
    <cellStyle name="Normal 2 2 2 10 2 2" xfId="8707"/>
    <cellStyle name="Normal 2 2 2 10 2 2 10" xfId="8708"/>
    <cellStyle name="Normal 2 2 2 10 2 2 10 2" xfId="8709"/>
    <cellStyle name="Normal 2 2 2 10 2 2 11" xfId="8710"/>
    <cellStyle name="Normal 2 2 2 10 2 2 2" xfId="8711"/>
    <cellStyle name="Normal 2 2 2 10 2 2 2 2" xfId="8712"/>
    <cellStyle name="Normal 2 2 2 10 2 2 3" xfId="8713"/>
    <cellStyle name="Normal 2 2 2 10 2 2 3 2" xfId="8714"/>
    <cellStyle name="Normal 2 2 2 10 2 2 4" xfId="8715"/>
    <cellStyle name="Normal 2 2 2 10 2 2 4 2" xfId="8716"/>
    <cellStyle name="Normal 2 2 2 10 2 2 5" xfId="8717"/>
    <cellStyle name="Normal 2 2 2 10 2 2 5 2" xfId="8718"/>
    <cellStyle name="Normal 2 2 2 10 2 2 6" xfId="8719"/>
    <cellStyle name="Normal 2 2 2 10 2 2 6 2" xfId="8720"/>
    <cellStyle name="Normal 2 2 2 10 2 2 7" xfId="8721"/>
    <cellStyle name="Normal 2 2 2 10 2 2 7 2" xfId="8722"/>
    <cellStyle name="Normal 2 2 2 10 2 2 8" xfId="8723"/>
    <cellStyle name="Normal 2 2 2 10 2 2 8 2" xfId="8724"/>
    <cellStyle name="Normal 2 2 2 10 2 2 9" xfId="8725"/>
    <cellStyle name="Normal 2 2 2 10 2 2 9 2" xfId="8726"/>
    <cellStyle name="Normal 2 2 2 10 2 3" xfId="8727"/>
    <cellStyle name="Normal 2 2 2 10 2 3 2" xfId="8728"/>
    <cellStyle name="Normal 2 2 2 10 2 4" xfId="8729"/>
    <cellStyle name="Normal 2 2 2 10 2 4 2" xfId="8730"/>
    <cellStyle name="Normal 2 2 2 10 2 5" xfId="8731"/>
    <cellStyle name="Normal 2 2 2 10 2 5 2" xfId="8732"/>
    <cellStyle name="Normal 2 2 2 10 2 6" xfId="8733"/>
    <cellStyle name="Normal 2 2 2 10 2 6 2" xfId="8734"/>
    <cellStyle name="Normal 2 2 2 10 2 7" xfId="8735"/>
    <cellStyle name="Normal 2 2 2 10 2 7 2" xfId="8736"/>
    <cellStyle name="Normal 2 2 2 10 2 8" xfId="8737"/>
    <cellStyle name="Normal 2 2 2 10 2 8 2" xfId="8738"/>
    <cellStyle name="Normal 2 2 2 10 2 9" xfId="8739"/>
    <cellStyle name="Normal 2 2 2 10 2 9 2" xfId="8740"/>
    <cellStyle name="Normal 2 2 2 10 3" xfId="8741"/>
    <cellStyle name="Normal 2 2 2 10 3 10" xfId="8742"/>
    <cellStyle name="Normal 2 2 2 10 3 10 2" xfId="8743"/>
    <cellStyle name="Normal 2 2 2 10 3 11" xfId="8744"/>
    <cellStyle name="Normal 2 2 2 10 3 2" xfId="8745"/>
    <cellStyle name="Normal 2 2 2 10 3 2 2" xfId="8746"/>
    <cellStyle name="Normal 2 2 2 10 3 3" xfId="8747"/>
    <cellStyle name="Normal 2 2 2 10 3 3 2" xfId="8748"/>
    <cellStyle name="Normal 2 2 2 10 3 4" xfId="8749"/>
    <cellStyle name="Normal 2 2 2 10 3 4 2" xfId="8750"/>
    <cellStyle name="Normal 2 2 2 10 3 5" xfId="8751"/>
    <cellStyle name="Normal 2 2 2 10 3 5 2" xfId="8752"/>
    <cellStyle name="Normal 2 2 2 10 3 6" xfId="8753"/>
    <cellStyle name="Normal 2 2 2 10 3 6 2" xfId="8754"/>
    <cellStyle name="Normal 2 2 2 10 3 7" xfId="8755"/>
    <cellStyle name="Normal 2 2 2 10 3 7 2" xfId="8756"/>
    <cellStyle name="Normal 2 2 2 10 3 8" xfId="8757"/>
    <cellStyle name="Normal 2 2 2 10 3 8 2" xfId="8758"/>
    <cellStyle name="Normal 2 2 2 10 3 9" xfId="8759"/>
    <cellStyle name="Normal 2 2 2 10 3 9 2" xfId="8760"/>
    <cellStyle name="Normal 2 2 2 10 4" xfId="8761"/>
    <cellStyle name="Normal 2 2 2 10 4 2" xfId="8762"/>
    <cellStyle name="Normal 2 2 2 10 5" xfId="8763"/>
    <cellStyle name="Normal 2 2 2 10 5 2" xfId="8764"/>
    <cellStyle name="Normal 2 2 2 10 6" xfId="8765"/>
    <cellStyle name="Normal 2 2 2 10 6 2" xfId="8766"/>
    <cellStyle name="Normal 2 2 2 10 7" xfId="8767"/>
    <cellStyle name="Normal 2 2 2 10 7 2" xfId="8768"/>
    <cellStyle name="Normal 2 2 2 10 8" xfId="8769"/>
    <cellStyle name="Normal 2 2 2 10 8 2" xfId="8770"/>
    <cellStyle name="Normal 2 2 2 10 9" xfId="8771"/>
    <cellStyle name="Normal 2 2 2 10 9 2" xfId="8772"/>
    <cellStyle name="Normal 2 2 2 11" xfId="8773"/>
    <cellStyle name="Normal 2 2 2 11 10" xfId="8774"/>
    <cellStyle name="Normal 2 2 2 11 10 2" xfId="8775"/>
    <cellStyle name="Normal 2 2 2 11 11" xfId="8776"/>
    <cellStyle name="Normal 2 2 2 11 11 2" xfId="8777"/>
    <cellStyle name="Normal 2 2 2 11 12" xfId="8778"/>
    <cellStyle name="Normal 2 2 2 11 12 2" xfId="8779"/>
    <cellStyle name="Normal 2 2 2 11 13" xfId="8780"/>
    <cellStyle name="Normal 2 2 2 11 2" xfId="8781"/>
    <cellStyle name="Normal 2 2 2 11 2 10" xfId="8782"/>
    <cellStyle name="Normal 2 2 2 11 2 10 2" xfId="8783"/>
    <cellStyle name="Normal 2 2 2 11 2 11" xfId="8784"/>
    <cellStyle name="Normal 2 2 2 11 2 11 2" xfId="8785"/>
    <cellStyle name="Normal 2 2 2 11 2 12" xfId="8786"/>
    <cellStyle name="Normal 2 2 2 11 2 2" xfId="8787"/>
    <cellStyle name="Normal 2 2 2 11 2 2 10" xfId="8788"/>
    <cellStyle name="Normal 2 2 2 11 2 2 10 2" xfId="8789"/>
    <cellStyle name="Normal 2 2 2 11 2 2 11" xfId="8790"/>
    <cellStyle name="Normal 2 2 2 11 2 2 2" xfId="8791"/>
    <cellStyle name="Normal 2 2 2 11 2 2 2 2" xfId="8792"/>
    <cellStyle name="Normal 2 2 2 11 2 2 3" xfId="8793"/>
    <cellStyle name="Normal 2 2 2 11 2 2 3 2" xfId="8794"/>
    <cellStyle name="Normal 2 2 2 11 2 2 4" xfId="8795"/>
    <cellStyle name="Normal 2 2 2 11 2 2 4 2" xfId="8796"/>
    <cellStyle name="Normal 2 2 2 11 2 2 5" xfId="8797"/>
    <cellStyle name="Normal 2 2 2 11 2 2 5 2" xfId="8798"/>
    <cellStyle name="Normal 2 2 2 11 2 2 6" xfId="8799"/>
    <cellStyle name="Normal 2 2 2 11 2 2 6 2" xfId="8800"/>
    <cellStyle name="Normal 2 2 2 11 2 2 7" xfId="8801"/>
    <cellStyle name="Normal 2 2 2 11 2 2 7 2" xfId="8802"/>
    <cellStyle name="Normal 2 2 2 11 2 2 8" xfId="8803"/>
    <cellStyle name="Normal 2 2 2 11 2 2 8 2" xfId="8804"/>
    <cellStyle name="Normal 2 2 2 11 2 2 9" xfId="8805"/>
    <cellStyle name="Normal 2 2 2 11 2 2 9 2" xfId="8806"/>
    <cellStyle name="Normal 2 2 2 11 2 3" xfId="8807"/>
    <cellStyle name="Normal 2 2 2 11 2 3 2" xfId="8808"/>
    <cellStyle name="Normal 2 2 2 11 2 4" xfId="8809"/>
    <cellStyle name="Normal 2 2 2 11 2 4 2" xfId="8810"/>
    <cellStyle name="Normal 2 2 2 11 2 5" xfId="8811"/>
    <cellStyle name="Normal 2 2 2 11 2 5 2" xfId="8812"/>
    <cellStyle name="Normal 2 2 2 11 2 6" xfId="8813"/>
    <cellStyle name="Normal 2 2 2 11 2 6 2" xfId="8814"/>
    <cellStyle name="Normal 2 2 2 11 2 7" xfId="8815"/>
    <cellStyle name="Normal 2 2 2 11 2 7 2" xfId="8816"/>
    <cellStyle name="Normal 2 2 2 11 2 8" xfId="8817"/>
    <cellStyle name="Normal 2 2 2 11 2 8 2" xfId="8818"/>
    <cellStyle name="Normal 2 2 2 11 2 9" xfId="8819"/>
    <cellStyle name="Normal 2 2 2 11 2 9 2" xfId="8820"/>
    <cellStyle name="Normal 2 2 2 11 3" xfId="8821"/>
    <cellStyle name="Normal 2 2 2 11 3 10" xfId="8822"/>
    <cellStyle name="Normal 2 2 2 11 3 10 2" xfId="8823"/>
    <cellStyle name="Normal 2 2 2 11 3 11" xfId="8824"/>
    <cellStyle name="Normal 2 2 2 11 3 2" xfId="8825"/>
    <cellStyle name="Normal 2 2 2 11 3 2 2" xfId="8826"/>
    <cellStyle name="Normal 2 2 2 11 3 3" xfId="8827"/>
    <cellStyle name="Normal 2 2 2 11 3 3 2" xfId="8828"/>
    <cellStyle name="Normal 2 2 2 11 3 4" xfId="8829"/>
    <cellStyle name="Normal 2 2 2 11 3 4 2" xfId="8830"/>
    <cellStyle name="Normal 2 2 2 11 3 5" xfId="8831"/>
    <cellStyle name="Normal 2 2 2 11 3 5 2" xfId="8832"/>
    <cellStyle name="Normal 2 2 2 11 3 6" xfId="8833"/>
    <cellStyle name="Normal 2 2 2 11 3 6 2" xfId="8834"/>
    <cellStyle name="Normal 2 2 2 11 3 7" xfId="8835"/>
    <cellStyle name="Normal 2 2 2 11 3 7 2" xfId="8836"/>
    <cellStyle name="Normal 2 2 2 11 3 8" xfId="8837"/>
    <cellStyle name="Normal 2 2 2 11 3 8 2" xfId="8838"/>
    <cellStyle name="Normal 2 2 2 11 3 9" xfId="8839"/>
    <cellStyle name="Normal 2 2 2 11 3 9 2" xfId="8840"/>
    <cellStyle name="Normal 2 2 2 11 4" xfId="8841"/>
    <cellStyle name="Normal 2 2 2 11 4 2" xfId="8842"/>
    <cellStyle name="Normal 2 2 2 11 5" xfId="8843"/>
    <cellStyle name="Normal 2 2 2 11 5 2" xfId="8844"/>
    <cellStyle name="Normal 2 2 2 11 6" xfId="8845"/>
    <cellStyle name="Normal 2 2 2 11 6 2" xfId="8846"/>
    <cellStyle name="Normal 2 2 2 11 7" xfId="8847"/>
    <cellStyle name="Normal 2 2 2 11 7 2" xfId="8848"/>
    <cellStyle name="Normal 2 2 2 11 8" xfId="8849"/>
    <cellStyle name="Normal 2 2 2 11 8 2" xfId="8850"/>
    <cellStyle name="Normal 2 2 2 11 9" xfId="8851"/>
    <cellStyle name="Normal 2 2 2 11 9 2" xfId="8852"/>
    <cellStyle name="Normal 2 2 2 12" xfId="8853"/>
    <cellStyle name="Normal 2 2 2 12 10" xfId="8854"/>
    <cellStyle name="Normal 2 2 2 12 10 2" xfId="8855"/>
    <cellStyle name="Normal 2 2 2 12 11" xfId="8856"/>
    <cellStyle name="Normal 2 2 2 12 11 2" xfId="8857"/>
    <cellStyle name="Normal 2 2 2 12 12" xfId="8858"/>
    <cellStyle name="Normal 2 2 2 12 12 2" xfId="8859"/>
    <cellStyle name="Normal 2 2 2 12 13" xfId="8860"/>
    <cellStyle name="Normal 2 2 2 12 2" xfId="8861"/>
    <cellStyle name="Normal 2 2 2 12 2 10" xfId="8862"/>
    <cellStyle name="Normal 2 2 2 12 2 10 2" xfId="8863"/>
    <cellStyle name="Normal 2 2 2 12 2 11" xfId="8864"/>
    <cellStyle name="Normal 2 2 2 12 2 11 2" xfId="8865"/>
    <cellStyle name="Normal 2 2 2 12 2 12" xfId="8866"/>
    <cellStyle name="Normal 2 2 2 12 2 2" xfId="8867"/>
    <cellStyle name="Normal 2 2 2 12 2 2 10" xfId="8868"/>
    <cellStyle name="Normal 2 2 2 12 2 2 10 2" xfId="8869"/>
    <cellStyle name="Normal 2 2 2 12 2 2 11" xfId="8870"/>
    <cellStyle name="Normal 2 2 2 12 2 2 2" xfId="8871"/>
    <cellStyle name="Normal 2 2 2 12 2 2 2 2" xfId="8872"/>
    <cellStyle name="Normal 2 2 2 12 2 2 3" xfId="8873"/>
    <cellStyle name="Normal 2 2 2 12 2 2 3 2" xfId="8874"/>
    <cellStyle name="Normal 2 2 2 12 2 2 4" xfId="8875"/>
    <cellStyle name="Normal 2 2 2 12 2 2 4 2" xfId="8876"/>
    <cellStyle name="Normal 2 2 2 12 2 2 5" xfId="8877"/>
    <cellStyle name="Normal 2 2 2 12 2 2 5 2" xfId="8878"/>
    <cellStyle name="Normal 2 2 2 12 2 2 6" xfId="8879"/>
    <cellStyle name="Normal 2 2 2 12 2 2 6 2" xfId="8880"/>
    <cellStyle name="Normal 2 2 2 12 2 2 7" xfId="8881"/>
    <cellStyle name="Normal 2 2 2 12 2 2 7 2" xfId="8882"/>
    <cellStyle name="Normal 2 2 2 12 2 2 8" xfId="8883"/>
    <cellStyle name="Normal 2 2 2 12 2 2 8 2" xfId="8884"/>
    <cellStyle name="Normal 2 2 2 12 2 2 9" xfId="8885"/>
    <cellStyle name="Normal 2 2 2 12 2 2 9 2" xfId="8886"/>
    <cellStyle name="Normal 2 2 2 12 2 3" xfId="8887"/>
    <cellStyle name="Normal 2 2 2 12 2 3 2" xfId="8888"/>
    <cellStyle name="Normal 2 2 2 12 2 4" xfId="8889"/>
    <cellStyle name="Normal 2 2 2 12 2 4 2" xfId="8890"/>
    <cellStyle name="Normal 2 2 2 12 2 5" xfId="8891"/>
    <cellStyle name="Normal 2 2 2 12 2 5 2" xfId="8892"/>
    <cellStyle name="Normal 2 2 2 12 2 6" xfId="8893"/>
    <cellStyle name="Normal 2 2 2 12 2 6 2" xfId="8894"/>
    <cellStyle name="Normal 2 2 2 12 2 7" xfId="8895"/>
    <cellStyle name="Normal 2 2 2 12 2 7 2" xfId="8896"/>
    <cellStyle name="Normal 2 2 2 12 2 8" xfId="8897"/>
    <cellStyle name="Normal 2 2 2 12 2 8 2" xfId="8898"/>
    <cellStyle name="Normal 2 2 2 12 2 9" xfId="8899"/>
    <cellStyle name="Normal 2 2 2 12 2 9 2" xfId="8900"/>
    <cellStyle name="Normal 2 2 2 12 3" xfId="8901"/>
    <cellStyle name="Normal 2 2 2 12 3 10" xfId="8902"/>
    <cellStyle name="Normal 2 2 2 12 3 10 2" xfId="8903"/>
    <cellStyle name="Normal 2 2 2 12 3 11" xfId="8904"/>
    <cellStyle name="Normal 2 2 2 12 3 2" xfId="8905"/>
    <cellStyle name="Normal 2 2 2 12 3 2 2" xfId="8906"/>
    <cellStyle name="Normal 2 2 2 12 3 3" xfId="8907"/>
    <cellStyle name="Normal 2 2 2 12 3 3 2" xfId="8908"/>
    <cellStyle name="Normal 2 2 2 12 3 4" xfId="8909"/>
    <cellStyle name="Normal 2 2 2 12 3 4 2" xfId="8910"/>
    <cellStyle name="Normal 2 2 2 12 3 5" xfId="8911"/>
    <cellStyle name="Normal 2 2 2 12 3 5 2" xfId="8912"/>
    <cellStyle name="Normal 2 2 2 12 3 6" xfId="8913"/>
    <cellStyle name="Normal 2 2 2 12 3 6 2" xfId="8914"/>
    <cellStyle name="Normal 2 2 2 12 3 7" xfId="8915"/>
    <cellStyle name="Normal 2 2 2 12 3 7 2" xfId="8916"/>
    <cellStyle name="Normal 2 2 2 12 3 8" xfId="8917"/>
    <cellStyle name="Normal 2 2 2 12 3 8 2" xfId="8918"/>
    <cellStyle name="Normal 2 2 2 12 3 9" xfId="8919"/>
    <cellStyle name="Normal 2 2 2 12 3 9 2" xfId="8920"/>
    <cellStyle name="Normal 2 2 2 12 4" xfId="8921"/>
    <cellStyle name="Normal 2 2 2 12 4 2" xfId="8922"/>
    <cellStyle name="Normal 2 2 2 12 5" xfId="8923"/>
    <cellStyle name="Normal 2 2 2 12 5 2" xfId="8924"/>
    <cellStyle name="Normal 2 2 2 12 6" xfId="8925"/>
    <cellStyle name="Normal 2 2 2 12 6 2" xfId="8926"/>
    <cellStyle name="Normal 2 2 2 12 7" xfId="8927"/>
    <cellStyle name="Normal 2 2 2 12 7 2" xfId="8928"/>
    <cellStyle name="Normal 2 2 2 12 8" xfId="8929"/>
    <cellStyle name="Normal 2 2 2 12 8 2" xfId="8930"/>
    <cellStyle name="Normal 2 2 2 12 9" xfId="8931"/>
    <cellStyle name="Normal 2 2 2 12 9 2" xfId="8932"/>
    <cellStyle name="Normal 2 2 2 13" xfId="8933"/>
    <cellStyle name="Normal 2 2 2 13 2" xfId="8934"/>
    <cellStyle name="Normal 2 2 2 13 2 10" xfId="8935"/>
    <cellStyle name="Normal 2 2 2 13 2 10 2" xfId="8936"/>
    <cellStyle name="Normal 2 2 2 13 2 11" xfId="8937"/>
    <cellStyle name="Normal 2 2 2 13 2 11 2" xfId="8938"/>
    <cellStyle name="Normal 2 2 2 13 2 12" xfId="8939"/>
    <cellStyle name="Normal 2 2 2 13 2 12 2" xfId="8940"/>
    <cellStyle name="Normal 2 2 2 13 2 13" xfId="8941"/>
    <cellStyle name="Normal 2 2 2 13 2 2" xfId="8942"/>
    <cellStyle name="Normal 2 2 2 13 2 2 10" xfId="8943"/>
    <cellStyle name="Normal 2 2 2 13 2 2 10 2" xfId="8944"/>
    <cellStyle name="Normal 2 2 2 13 2 2 11" xfId="8945"/>
    <cellStyle name="Normal 2 2 2 13 2 2 11 2" xfId="8946"/>
    <cellStyle name="Normal 2 2 2 13 2 2 12" xfId="8947"/>
    <cellStyle name="Normal 2 2 2 13 2 2 2" xfId="8948"/>
    <cellStyle name="Normal 2 2 2 13 2 2 2 10" xfId="8949"/>
    <cellStyle name="Normal 2 2 2 13 2 2 2 10 2" xfId="8950"/>
    <cellStyle name="Normal 2 2 2 13 2 2 2 11" xfId="8951"/>
    <cellStyle name="Normal 2 2 2 13 2 2 2 2" xfId="8952"/>
    <cellStyle name="Normal 2 2 2 13 2 2 2 2 2" xfId="8953"/>
    <cellStyle name="Normal 2 2 2 13 2 2 2 3" xfId="8954"/>
    <cellStyle name="Normal 2 2 2 13 2 2 2 3 2" xfId="8955"/>
    <cellStyle name="Normal 2 2 2 13 2 2 2 4" xfId="8956"/>
    <cellStyle name="Normal 2 2 2 13 2 2 2 4 2" xfId="8957"/>
    <cellStyle name="Normal 2 2 2 13 2 2 2 5" xfId="8958"/>
    <cellStyle name="Normal 2 2 2 13 2 2 2 5 2" xfId="8959"/>
    <cellStyle name="Normal 2 2 2 13 2 2 2 6" xfId="8960"/>
    <cellStyle name="Normal 2 2 2 13 2 2 2 6 2" xfId="8961"/>
    <cellStyle name="Normal 2 2 2 13 2 2 2 7" xfId="8962"/>
    <cellStyle name="Normal 2 2 2 13 2 2 2 7 2" xfId="8963"/>
    <cellStyle name="Normal 2 2 2 13 2 2 2 8" xfId="8964"/>
    <cellStyle name="Normal 2 2 2 13 2 2 2 8 2" xfId="8965"/>
    <cellStyle name="Normal 2 2 2 13 2 2 2 9" xfId="8966"/>
    <cellStyle name="Normal 2 2 2 13 2 2 2 9 2" xfId="8967"/>
    <cellStyle name="Normal 2 2 2 13 2 2 3" xfId="8968"/>
    <cellStyle name="Normal 2 2 2 13 2 2 3 2" xfId="8969"/>
    <cellStyle name="Normal 2 2 2 13 2 2 4" xfId="8970"/>
    <cellStyle name="Normal 2 2 2 13 2 2 4 2" xfId="8971"/>
    <cellStyle name="Normal 2 2 2 13 2 2 5" xfId="8972"/>
    <cellStyle name="Normal 2 2 2 13 2 2 5 2" xfId="8973"/>
    <cellStyle name="Normal 2 2 2 13 2 2 6" xfId="8974"/>
    <cellStyle name="Normal 2 2 2 13 2 2 6 2" xfId="8975"/>
    <cellStyle name="Normal 2 2 2 13 2 2 7" xfId="8976"/>
    <cellStyle name="Normal 2 2 2 13 2 2 7 2" xfId="8977"/>
    <cellStyle name="Normal 2 2 2 13 2 2 8" xfId="8978"/>
    <cellStyle name="Normal 2 2 2 13 2 2 8 2" xfId="8979"/>
    <cellStyle name="Normal 2 2 2 13 2 2 9" xfId="8980"/>
    <cellStyle name="Normal 2 2 2 13 2 2 9 2" xfId="8981"/>
    <cellStyle name="Normal 2 2 2 13 2 3" xfId="8982"/>
    <cellStyle name="Normal 2 2 2 13 2 3 10" xfId="8983"/>
    <cellStyle name="Normal 2 2 2 13 2 3 10 2" xfId="8984"/>
    <cellStyle name="Normal 2 2 2 13 2 3 11" xfId="8985"/>
    <cellStyle name="Normal 2 2 2 13 2 3 2" xfId="8986"/>
    <cellStyle name="Normal 2 2 2 13 2 3 2 2" xfId="8987"/>
    <cellStyle name="Normal 2 2 2 13 2 3 3" xfId="8988"/>
    <cellStyle name="Normal 2 2 2 13 2 3 3 2" xfId="8989"/>
    <cellStyle name="Normal 2 2 2 13 2 3 4" xfId="8990"/>
    <cellStyle name="Normal 2 2 2 13 2 3 4 2" xfId="8991"/>
    <cellStyle name="Normal 2 2 2 13 2 3 5" xfId="8992"/>
    <cellStyle name="Normal 2 2 2 13 2 3 5 2" xfId="8993"/>
    <cellStyle name="Normal 2 2 2 13 2 3 6" xfId="8994"/>
    <cellStyle name="Normal 2 2 2 13 2 3 6 2" xfId="8995"/>
    <cellStyle name="Normal 2 2 2 13 2 3 7" xfId="8996"/>
    <cellStyle name="Normal 2 2 2 13 2 3 7 2" xfId="8997"/>
    <cellStyle name="Normal 2 2 2 13 2 3 8" xfId="8998"/>
    <cellStyle name="Normal 2 2 2 13 2 3 8 2" xfId="8999"/>
    <cellStyle name="Normal 2 2 2 13 2 3 9" xfId="9000"/>
    <cellStyle name="Normal 2 2 2 13 2 3 9 2" xfId="9001"/>
    <cellStyle name="Normal 2 2 2 13 2 4" xfId="9002"/>
    <cellStyle name="Normal 2 2 2 13 2 4 2" xfId="9003"/>
    <cellStyle name="Normal 2 2 2 13 2 5" xfId="9004"/>
    <cellStyle name="Normal 2 2 2 13 2 5 2" xfId="9005"/>
    <cellStyle name="Normal 2 2 2 13 2 6" xfId="9006"/>
    <cellStyle name="Normal 2 2 2 13 2 6 2" xfId="9007"/>
    <cellStyle name="Normal 2 2 2 13 2 7" xfId="9008"/>
    <cellStyle name="Normal 2 2 2 13 2 7 2" xfId="9009"/>
    <cellStyle name="Normal 2 2 2 13 2 8" xfId="9010"/>
    <cellStyle name="Normal 2 2 2 13 2 8 2" xfId="9011"/>
    <cellStyle name="Normal 2 2 2 13 2 9" xfId="9012"/>
    <cellStyle name="Normal 2 2 2 13 2 9 2" xfId="9013"/>
    <cellStyle name="Normal 2 2 2 13 3" xfId="9014"/>
    <cellStyle name="Normal 2 2 2 13 3 10" xfId="9015"/>
    <cellStyle name="Normal 2 2 2 13 3 10 2" xfId="9016"/>
    <cellStyle name="Normal 2 2 2 13 3 11" xfId="9017"/>
    <cellStyle name="Normal 2 2 2 13 3 11 2" xfId="9018"/>
    <cellStyle name="Normal 2 2 2 13 3 12" xfId="9019"/>
    <cellStyle name="Normal 2 2 2 13 3 12 2" xfId="9020"/>
    <cellStyle name="Normal 2 2 2 13 3 13" xfId="9021"/>
    <cellStyle name="Normal 2 2 2 13 3 2" xfId="9022"/>
    <cellStyle name="Normal 2 2 2 13 3 2 10" xfId="9023"/>
    <cellStyle name="Normal 2 2 2 13 3 2 10 2" xfId="9024"/>
    <cellStyle name="Normal 2 2 2 13 3 2 11" xfId="9025"/>
    <cellStyle name="Normal 2 2 2 13 3 2 11 2" xfId="9026"/>
    <cellStyle name="Normal 2 2 2 13 3 2 12" xfId="9027"/>
    <cellStyle name="Normal 2 2 2 13 3 2 2" xfId="9028"/>
    <cellStyle name="Normal 2 2 2 13 3 2 2 10" xfId="9029"/>
    <cellStyle name="Normal 2 2 2 13 3 2 2 10 2" xfId="9030"/>
    <cellStyle name="Normal 2 2 2 13 3 2 2 11" xfId="9031"/>
    <cellStyle name="Normal 2 2 2 13 3 2 2 2" xfId="9032"/>
    <cellStyle name="Normal 2 2 2 13 3 2 2 2 2" xfId="9033"/>
    <cellStyle name="Normal 2 2 2 13 3 2 2 3" xfId="9034"/>
    <cellStyle name="Normal 2 2 2 13 3 2 2 3 2" xfId="9035"/>
    <cellStyle name="Normal 2 2 2 13 3 2 2 4" xfId="9036"/>
    <cellStyle name="Normal 2 2 2 13 3 2 2 4 2" xfId="9037"/>
    <cellStyle name="Normal 2 2 2 13 3 2 2 5" xfId="9038"/>
    <cellStyle name="Normal 2 2 2 13 3 2 2 5 2" xfId="9039"/>
    <cellStyle name="Normal 2 2 2 13 3 2 2 6" xfId="9040"/>
    <cellStyle name="Normal 2 2 2 13 3 2 2 6 2" xfId="9041"/>
    <cellStyle name="Normal 2 2 2 13 3 2 2 7" xfId="9042"/>
    <cellStyle name="Normal 2 2 2 13 3 2 2 7 2" xfId="9043"/>
    <cellStyle name="Normal 2 2 2 13 3 2 2 8" xfId="9044"/>
    <cellStyle name="Normal 2 2 2 13 3 2 2 8 2" xfId="9045"/>
    <cellStyle name="Normal 2 2 2 13 3 2 2 9" xfId="9046"/>
    <cellStyle name="Normal 2 2 2 13 3 2 2 9 2" xfId="9047"/>
    <cellStyle name="Normal 2 2 2 13 3 2 3" xfId="9048"/>
    <cellStyle name="Normal 2 2 2 13 3 2 3 2" xfId="9049"/>
    <cellStyle name="Normal 2 2 2 13 3 2 4" xfId="9050"/>
    <cellStyle name="Normal 2 2 2 13 3 2 4 2" xfId="9051"/>
    <cellStyle name="Normal 2 2 2 13 3 2 5" xfId="9052"/>
    <cellStyle name="Normal 2 2 2 13 3 2 5 2" xfId="9053"/>
    <cellStyle name="Normal 2 2 2 13 3 2 6" xfId="9054"/>
    <cellStyle name="Normal 2 2 2 13 3 2 6 2" xfId="9055"/>
    <cellStyle name="Normal 2 2 2 13 3 2 7" xfId="9056"/>
    <cellStyle name="Normal 2 2 2 13 3 2 7 2" xfId="9057"/>
    <cellStyle name="Normal 2 2 2 13 3 2 8" xfId="9058"/>
    <cellStyle name="Normal 2 2 2 13 3 2 8 2" xfId="9059"/>
    <cellStyle name="Normal 2 2 2 13 3 2 9" xfId="9060"/>
    <cellStyle name="Normal 2 2 2 13 3 2 9 2" xfId="9061"/>
    <cellStyle name="Normal 2 2 2 13 3 3" xfId="9062"/>
    <cellStyle name="Normal 2 2 2 13 3 3 10" xfId="9063"/>
    <cellStyle name="Normal 2 2 2 13 3 3 10 2" xfId="9064"/>
    <cellStyle name="Normal 2 2 2 13 3 3 11" xfId="9065"/>
    <cellStyle name="Normal 2 2 2 13 3 3 2" xfId="9066"/>
    <cellStyle name="Normal 2 2 2 13 3 3 2 2" xfId="9067"/>
    <cellStyle name="Normal 2 2 2 13 3 3 3" xfId="9068"/>
    <cellStyle name="Normal 2 2 2 13 3 3 3 2" xfId="9069"/>
    <cellStyle name="Normal 2 2 2 13 3 3 4" xfId="9070"/>
    <cellStyle name="Normal 2 2 2 13 3 3 4 2" xfId="9071"/>
    <cellStyle name="Normal 2 2 2 13 3 3 5" xfId="9072"/>
    <cellStyle name="Normal 2 2 2 13 3 3 5 2" xfId="9073"/>
    <cellStyle name="Normal 2 2 2 13 3 3 6" xfId="9074"/>
    <cellStyle name="Normal 2 2 2 13 3 3 6 2" xfId="9075"/>
    <cellStyle name="Normal 2 2 2 13 3 3 7" xfId="9076"/>
    <cellStyle name="Normal 2 2 2 13 3 3 7 2" xfId="9077"/>
    <cellStyle name="Normal 2 2 2 13 3 3 8" xfId="9078"/>
    <cellStyle name="Normal 2 2 2 13 3 3 8 2" xfId="9079"/>
    <cellStyle name="Normal 2 2 2 13 3 3 9" xfId="9080"/>
    <cellStyle name="Normal 2 2 2 13 3 3 9 2" xfId="9081"/>
    <cellStyle name="Normal 2 2 2 13 3 4" xfId="9082"/>
    <cellStyle name="Normal 2 2 2 13 3 4 2" xfId="9083"/>
    <cellStyle name="Normal 2 2 2 13 3 5" xfId="9084"/>
    <cellStyle name="Normal 2 2 2 13 3 5 2" xfId="9085"/>
    <cellStyle name="Normal 2 2 2 13 3 6" xfId="9086"/>
    <cellStyle name="Normal 2 2 2 13 3 6 2" xfId="9087"/>
    <cellStyle name="Normal 2 2 2 13 3 7" xfId="9088"/>
    <cellStyle name="Normal 2 2 2 13 3 7 2" xfId="9089"/>
    <cellStyle name="Normal 2 2 2 13 3 8" xfId="9090"/>
    <cellStyle name="Normal 2 2 2 13 3 8 2" xfId="9091"/>
    <cellStyle name="Normal 2 2 2 13 3 9" xfId="9092"/>
    <cellStyle name="Normal 2 2 2 13 3 9 2" xfId="9093"/>
    <cellStyle name="Normal 2 2 2 13 4" xfId="9094"/>
    <cellStyle name="Normal 2 2 2 13 4 10" xfId="9095"/>
    <cellStyle name="Normal 2 2 2 13 4 10 2" xfId="9096"/>
    <cellStyle name="Normal 2 2 2 13 4 11" xfId="9097"/>
    <cellStyle name="Normal 2 2 2 13 4 11 2" xfId="9098"/>
    <cellStyle name="Normal 2 2 2 13 4 12" xfId="9099"/>
    <cellStyle name="Normal 2 2 2 13 4 12 2" xfId="9100"/>
    <cellStyle name="Normal 2 2 2 13 4 13" xfId="9101"/>
    <cellStyle name="Normal 2 2 2 13 4 2" xfId="9102"/>
    <cellStyle name="Normal 2 2 2 13 4 2 10" xfId="9103"/>
    <cellStyle name="Normal 2 2 2 13 4 2 10 2" xfId="9104"/>
    <cellStyle name="Normal 2 2 2 13 4 2 11" xfId="9105"/>
    <cellStyle name="Normal 2 2 2 13 4 2 11 2" xfId="9106"/>
    <cellStyle name="Normal 2 2 2 13 4 2 12" xfId="9107"/>
    <cellStyle name="Normal 2 2 2 13 4 2 2" xfId="9108"/>
    <cellStyle name="Normal 2 2 2 13 4 2 2 10" xfId="9109"/>
    <cellStyle name="Normal 2 2 2 13 4 2 2 10 2" xfId="9110"/>
    <cellStyle name="Normal 2 2 2 13 4 2 2 11" xfId="9111"/>
    <cellStyle name="Normal 2 2 2 13 4 2 2 2" xfId="9112"/>
    <cellStyle name="Normal 2 2 2 13 4 2 2 2 2" xfId="9113"/>
    <cellStyle name="Normal 2 2 2 13 4 2 2 3" xfId="9114"/>
    <cellStyle name="Normal 2 2 2 13 4 2 2 3 2" xfId="9115"/>
    <cellStyle name="Normal 2 2 2 13 4 2 2 4" xfId="9116"/>
    <cellStyle name="Normal 2 2 2 13 4 2 2 4 2" xfId="9117"/>
    <cellStyle name="Normal 2 2 2 13 4 2 2 5" xfId="9118"/>
    <cellStyle name="Normal 2 2 2 13 4 2 2 5 2" xfId="9119"/>
    <cellStyle name="Normal 2 2 2 13 4 2 2 6" xfId="9120"/>
    <cellStyle name="Normal 2 2 2 13 4 2 2 6 2" xfId="9121"/>
    <cellStyle name="Normal 2 2 2 13 4 2 2 7" xfId="9122"/>
    <cellStyle name="Normal 2 2 2 13 4 2 2 7 2" xfId="9123"/>
    <cellStyle name="Normal 2 2 2 13 4 2 2 8" xfId="9124"/>
    <cellStyle name="Normal 2 2 2 13 4 2 2 8 2" xfId="9125"/>
    <cellStyle name="Normal 2 2 2 13 4 2 2 9" xfId="9126"/>
    <cellStyle name="Normal 2 2 2 13 4 2 2 9 2" xfId="9127"/>
    <cellStyle name="Normal 2 2 2 13 4 2 3" xfId="9128"/>
    <cellStyle name="Normal 2 2 2 13 4 2 3 2" xfId="9129"/>
    <cellStyle name="Normal 2 2 2 13 4 2 4" xfId="9130"/>
    <cellStyle name="Normal 2 2 2 13 4 2 4 2" xfId="9131"/>
    <cellStyle name="Normal 2 2 2 13 4 2 5" xfId="9132"/>
    <cellStyle name="Normal 2 2 2 13 4 2 5 2" xfId="9133"/>
    <cellStyle name="Normal 2 2 2 13 4 2 6" xfId="9134"/>
    <cellStyle name="Normal 2 2 2 13 4 2 6 2" xfId="9135"/>
    <cellStyle name="Normal 2 2 2 13 4 2 7" xfId="9136"/>
    <cellStyle name="Normal 2 2 2 13 4 2 7 2" xfId="9137"/>
    <cellStyle name="Normal 2 2 2 13 4 2 8" xfId="9138"/>
    <cellStyle name="Normal 2 2 2 13 4 2 8 2" xfId="9139"/>
    <cellStyle name="Normal 2 2 2 13 4 2 9" xfId="9140"/>
    <cellStyle name="Normal 2 2 2 13 4 2 9 2" xfId="9141"/>
    <cellStyle name="Normal 2 2 2 13 4 3" xfId="9142"/>
    <cellStyle name="Normal 2 2 2 13 4 3 10" xfId="9143"/>
    <cellStyle name="Normal 2 2 2 13 4 3 10 2" xfId="9144"/>
    <cellStyle name="Normal 2 2 2 13 4 3 11" xfId="9145"/>
    <cellStyle name="Normal 2 2 2 13 4 3 2" xfId="9146"/>
    <cellStyle name="Normal 2 2 2 13 4 3 2 2" xfId="9147"/>
    <cellStyle name="Normal 2 2 2 13 4 3 3" xfId="9148"/>
    <cellStyle name="Normal 2 2 2 13 4 3 3 2" xfId="9149"/>
    <cellStyle name="Normal 2 2 2 13 4 3 4" xfId="9150"/>
    <cellStyle name="Normal 2 2 2 13 4 3 4 2" xfId="9151"/>
    <cellStyle name="Normal 2 2 2 13 4 3 5" xfId="9152"/>
    <cellStyle name="Normal 2 2 2 13 4 3 5 2" xfId="9153"/>
    <cellStyle name="Normal 2 2 2 13 4 3 6" xfId="9154"/>
    <cellStyle name="Normal 2 2 2 13 4 3 6 2" xfId="9155"/>
    <cellStyle name="Normal 2 2 2 13 4 3 7" xfId="9156"/>
    <cellStyle name="Normal 2 2 2 13 4 3 7 2" xfId="9157"/>
    <cellStyle name="Normal 2 2 2 13 4 3 8" xfId="9158"/>
    <cellStyle name="Normal 2 2 2 13 4 3 8 2" xfId="9159"/>
    <cellStyle name="Normal 2 2 2 13 4 3 9" xfId="9160"/>
    <cellStyle name="Normal 2 2 2 13 4 3 9 2" xfId="9161"/>
    <cellStyle name="Normal 2 2 2 13 4 4" xfId="9162"/>
    <cellStyle name="Normal 2 2 2 13 4 4 2" xfId="9163"/>
    <cellStyle name="Normal 2 2 2 13 4 5" xfId="9164"/>
    <cellStyle name="Normal 2 2 2 13 4 5 2" xfId="9165"/>
    <cellStyle name="Normal 2 2 2 13 4 6" xfId="9166"/>
    <cellStyle name="Normal 2 2 2 13 4 6 2" xfId="9167"/>
    <cellStyle name="Normal 2 2 2 13 4 7" xfId="9168"/>
    <cellStyle name="Normal 2 2 2 13 4 7 2" xfId="9169"/>
    <cellStyle name="Normal 2 2 2 13 4 8" xfId="9170"/>
    <cellStyle name="Normal 2 2 2 13 4 8 2" xfId="9171"/>
    <cellStyle name="Normal 2 2 2 13 4 9" xfId="9172"/>
    <cellStyle name="Normal 2 2 2 13 4 9 2" xfId="9173"/>
    <cellStyle name="Normal 2 2 2 13 5" xfId="9174"/>
    <cellStyle name="Normal 2 2 2 13 5 10" xfId="9175"/>
    <cellStyle name="Normal 2 2 2 13 5 10 2" xfId="9176"/>
    <cellStyle name="Normal 2 2 2 13 5 11" xfId="9177"/>
    <cellStyle name="Normal 2 2 2 13 5 11 2" xfId="9178"/>
    <cellStyle name="Normal 2 2 2 13 5 12" xfId="9179"/>
    <cellStyle name="Normal 2 2 2 13 5 12 2" xfId="9180"/>
    <cellStyle name="Normal 2 2 2 13 5 13" xfId="9181"/>
    <cellStyle name="Normal 2 2 2 13 5 2" xfId="9182"/>
    <cellStyle name="Normal 2 2 2 13 5 2 10" xfId="9183"/>
    <cellStyle name="Normal 2 2 2 13 5 2 10 2" xfId="9184"/>
    <cellStyle name="Normal 2 2 2 13 5 2 11" xfId="9185"/>
    <cellStyle name="Normal 2 2 2 13 5 2 11 2" xfId="9186"/>
    <cellStyle name="Normal 2 2 2 13 5 2 12" xfId="9187"/>
    <cellStyle name="Normal 2 2 2 13 5 2 2" xfId="9188"/>
    <cellStyle name="Normal 2 2 2 13 5 2 2 10" xfId="9189"/>
    <cellStyle name="Normal 2 2 2 13 5 2 2 10 2" xfId="9190"/>
    <cellStyle name="Normal 2 2 2 13 5 2 2 11" xfId="9191"/>
    <cellStyle name="Normal 2 2 2 13 5 2 2 2" xfId="9192"/>
    <cellStyle name="Normal 2 2 2 13 5 2 2 2 2" xfId="9193"/>
    <cellStyle name="Normal 2 2 2 13 5 2 2 3" xfId="9194"/>
    <cellStyle name="Normal 2 2 2 13 5 2 2 3 2" xfId="9195"/>
    <cellStyle name="Normal 2 2 2 13 5 2 2 4" xfId="9196"/>
    <cellStyle name="Normal 2 2 2 13 5 2 2 4 2" xfId="9197"/>
    <cellStyle name="Normal 2 2 2 13 5 2 2 5" xfId="9198"/>
    <cellStyle name="Normal 2 2 2 13 5 2 2 5 2" xfId="9199"/>
    <cellStyle name="Normal 2 2 2 13 5 2 2 6" xfId="9200"/>
    <cellStyle name="Normal 2 2 2 13 5 2 2 6 2" xfId="9201"/>
    <cellStyle name="Normal 2 2 2 13 5 2 2 7" xfId="9202"/>
    <cellStyle name="Normal 2 2 2 13 5 2 2 7 2" xfId="9203"/>
    <cellStyle name="Normal 2 2 2 13 5 2 2 8" xfId="9204"/>
    <cellStyle name="Normal 2 2 2 13 5 2 2 8 2" xfId="9205"/>
    <cellStyle name="Normal 2 2 2 13 5 2 2 9" xfId="9206"/>
    <cellStyle name="Normal 2 2 2 13 5 2 2 9 2" xfId="9207"/>
    <cellStyle name="Normal 2 2 2 13 5 2 3" xfId="9208"/>
    <cellStyle name="Normal 2 2 2 13 5 2 3 2" xfId="9209"/>
    <cellStyle name="Normal 2 2 2 13 5 2 4" xfId="9210"/>
    <cellStyle name="Normal 2 2 2 13 5 2 4 2" xfId="9211"/>
    <cellStyle name="Normal 2 2 2 13 5 2 5" xfId="9212"/>
    <cellStyle name="Normal 2 2 2 13 5 2 5 2" xfId="9213"/>
    <cellStyle name="Normal 2 2 2 13 5 2 6" xfId="9214"/>
    <cellStyle name="Normal 2 2 2 13 5 2 6 2" xfId="9215"/>
    <cellStyle name="Normal 2 2 2 13 5 2 7" xfId="9216"/>
    <cellStyle name="Normal 2 2 2 13 5 2 7 2" xfId="9217"/>
    <cellStyle name="Normal 2 2 2 13 5 2 8" xfId="9218"/>
    <cellStyle name="Normal 2 2 2 13 5 2 8 2" xfId="9219"/>
    <cellStyle name="Normal 2 2 2 13 5 2 9" xfId="9220"/>
    <cellStyle name="Normal 2 2 2 13 5 2 9 2" xfId="9221"/>
    <cellStyle name="Normal 2 2 2 13 5 3" xfId="9222"/>
    <cellStyle name="Normal 2 2 2 13 5 3 10" xfId="9223"/>
    <cellStyle name="Normal 2 2 2 13 5 3 10 2" xfId="9224"/>
    <cellStyle name="Normal 2 2 2 13 5 3 11" xfId="9225"/>
    <cellStyle name="Normal 2 2 2 13 5 3 2" xfId="9226"/>
    <cellStyle name="Normal 2 2 2 13 5 3 2 2" xfId="9227"/>
    <cellStyle name="Normal 2 2 2 13 5 3 3" xfId="9228"/>
    <cellStyle name="Normal 2 2 2 13 5 3 3 2" xfId="9229"/>
    <cellStyle name="Normal 2 2 2 13 5 3 4" xfId="9230"/>
    <cellStyle name="Normal 2 2 2 13 5 3 4 2" xfId="9231"/>
    <cellStyle name="Normal 2 2 2 13 5 3 5" xfId="9232"/>
    <cellStyle name="Normal 2 2 2 13 5 3 5 2" xfId="9233"/>
    <cellStyle name="Normal 2 2 2 13 5 3 6" xfId="9234"/>
    <cellStyle name="Normal 2 2 2 13 5 3 6 2" xfId="9235"/>
    <cellStyle name="Normal 2 2 2 13 5 3 7" xfId="9236"/>
    <cellStyle name="Normal 2 2 2 13 5 3 7 2" xfId="9237"/>
    <cellStyle name="Normal 2 2 2 13 5 3 8" xfId="9238"/>
    <cellStyle name="Normal 2 2 2 13 5 3 8 2" xfId="9239"/>
    <cellStyle name="Normal 2 2 2 13 5 3 9" xfId="9240"/>
    <cellStyle name="Normal 2 2 2 13 5 3 9 2" xfId="9241"/>
    <cellStyle name="Normal 2 2 2 13 5 4" xfId="9242"/>
    <cellStyle name="Normal 2 2 2 13 5 4 2" xfId="9243"/>
    <cellStyle name="Normal 2 2 2 13 5 5" xfId="9244"/>
    <cellStyle name="Normal 2 2 2 13 5 5 2" xfId="9245"/>
    <cellStyle name="Normal 2 2 2 13 5 6" xfId="9246"/>
    <cellStyle name="Normal 2 2 2 13 5 6 2" xfId="9247"/>
    <cellStyle name="Normal 2 2 2 13 5 7" xfId="9248"/>
    <cellStyle name="Normal 2 2 2 13 5 7 2" xfId="9249"/>
    <cellStyle name="Normal 2 2 2 13 5 8" xfId="9250"/>
    <cellStyle name="Normal 2 2 2 13 5 8 2" xfId="9251"/>
    <cellStyle name="Normal 2 2 2 13 5 9" xfId="9252"/>
    <cellStyle name="Normal 2 2 2 13 5 9 2" xfId="9253"/>
    <cellStyle name="Normal 2 2 2 13 6" xfId="9254"/>
    <cellStyle name="Normal 2 2 2 14" xfId="9255"/>
    <cellStyle name="Normal 2 2 2 14 2" xfId="9256"/>
    <cellStyle name="Normal 2 2 2 15" xfId="9257"/>
    <cellStyle name="Normal 2 2 2 15 2" xfId="9258"/>
    <cellStyle name="Normal 2 2 2 16" xfId="9259"/>
    <cellStyle name="Normal 2 2 2 16 2" xfId="9260"/>
    <cellStyle name="Normal 2 2 2 17" xfId="9261"/>
    <cellStyle name="Normal 2 2 2 17 10" xfId="9262"/>
    <cellStyle name="Normal 2 2 2 17 10 2" xfId="9263"/>
    <cellStyle name="Normal 2 2 2 17 11" xfId="9264"/>
    <cellStyle name="Normal 2 2 2 17 11 2" xfId="9265"/>
    <cellStyle name="Normal 2 2 2 17 12" xfId="9266"/>
    <cellStyle name="Normal 2 2 2 17 12 2" xfId="9267"/>
    <cellStyle name="Normal 2 2 2 17 13" xfId="9268"/>
    <cellStyle name="Normal 2 2 2 17 2" xfId="9269"/>
    <cellStyle name="Normal 2 2 2 17 2 10" xfId="9270"/>
    <cellStyle name="Normal 2 2 2 17 2 10 2" xfId="9271"/>
    <cellStyle name="Normal 2 2 2 17 2 11" xfId="9272"/>
    <cellStyle name="Normal 2 2 2 17 2 11 2" xfId="9273"/>
    <cellStyle name="Normal 2 2 2 17 2 12" xfId="9274"/>
    <cellStyle name="Normal 2 2 2 17 2 2" xfId="9275"/>
    <cellStyle name="Normal 2 2 2 17 2 2 10" xfId="9276"/>
    <cellStyle name="Normal 2 2 2 17 2 2 10 2" xfId="9277"/>
    <cellStyle name="Normal 2 2 2 17 2 2 11" xfId="9278"/>
    <cellStyle name="Normal 2 2 2 17 2 2 2" xfId="9279"/>
    <cellStyle name="Normal 2 2 2 17 2 2 2 2" xfId="9280"/>
    <cellStyle name="Normal 2 2 2 17 2 2 3" xfId="9281"/>
    <cellStyle name="Normal 2 2 2 17 2 2 3 2" xfId="9282"/>
    <cellStyle name="Normal 2 2 2 17 2 2 4" xfId="9283"/>
    <cellStyle name="Normal 2 2 2 17 2 2 4 2" xfId="9284"/>
    <cellStyle name="Normal 2 2 2 17 2 2 5" xfId="9285"/>
    <cellStyle name="Normal 2 2 2 17 2 2 5 2" xfId="9286"/>
    <cellStyle name="Normal 2 2 2 17 2 2 6" xfId="9287"/>
    <cellStyle name="Normal 2 2 2 17 2 2 6 2" xfId="9288"/>
    <cellStyle name="Normal 2 2 2 17 2 2 7" xfId="9289"/>
    <cellStyle name="Normal 2 2 2 17 2 2 7 2" xfId="9290"/>
    <cellStyle name="Normal 2 2 2 17 2 2 8" xfId="9291"/>
    <cellStyle name="Normal 2 2 2 17 2 2 8 2" xfId="9292"/>
    <cellStyle name="Normal 2 2 2 17 2 2 9" xfId="9293"/>
    <cellStyle name="Normal 2 2 2 17 2 2 9 2" xfId="9294"/>
    <cellStyle name="Normal 2 2 2 17 2 3" xfId="9295"/>
    <cellStyle name="Normal 2 2 2 17 2 3 2" xfId="9296"/>
    <cellStyle name="Normal 2 2 2 17 2 4" xfId="9297"/>
    <cellStyle name="Normal 2 2 2 17 2 4 2" xfId="9298"/>
    <cellStyle name="Normal 2 2 2 17 2 5" xfId="9299"/>
    <cellStyle name="Normal 2 2 2 17 2 5 2" xfId="9300"/>
    <cellStyle name="Normal 2 2 2 17 2 6" xfId="9301"/>
    <cellStyle name="Normal 2 2 2 17 2 6 2" xfId="9302"/>
    <cellStyle name="Normal 2 2 2 17 2 7" xfId="9303"/>
    <cellStyle name="Normal 2 2 2 17 2 7 2" xfId="9304"/>
    <cellStyle name="Normal 2 2 2 17 2 8" xfId="9305"/>
    <cellStyle name="Normal 2 2 2 17 2 8 2" xfId="9306"/>
    <cellStyle name="Normal 2 2 2 17 2 9" xfId="9307"/>
    <cellStyle name="Normal 2 2 2 17 2 9 2" xfId="9308"/>
    <cellStyle name="Normal 2 2 2 17 3" xfId="9309"/>
    <cellStyle name="Normal 2 2 2 17 3 10" xfId="9310"/>
    <cellStyle name="Normal 2 2 2 17 3 10 2" xfId="9311"/>
    <cellStyle name="Normal 2 2 2 17 3 11" xfId="9312"/>
    <cellStyle name="Normal 2 2 2 17 3 2" xfId="9313"/>
    <cellStyle name="Normal 2 2 2 17 3 2 2" xfId="9314"/>
    <cellStyle name="Normal 2 2 2 17 3 3" xfId="9315"/>
    <cellStyle name="Normal 2 2 2 17 3 3 2" xfId="9316"/>
    <cellStyle name="Normal 2 2 2 17 3 4" xfId="9317"/>
    <cellStyle name="Normal 2 2 2 17 3 4 2" xfId="9318"/>
    <cellStyle name="Normal 2 2 2 17 3 5" xfId="9319"/>
    <cellStyle name="Normal 2 2 2 17 3 5 2" xfId="9320"/>
    <cellStyle name="Normal 2 2 2 17 3 6" xfId="9321"/>
    <cellStyle name="Normal 2 2 2 17 3 6 2" xfId="9322"/>
    <cellStyle name="Normal 2 2 2 17 3 7" xfId="9323"/>
    <cellStyle name="Normal 2 2 2 17 3 7 2" xfId="9324"/>
    <cellStyle name="Normal 2 2 2 17 3 8" xfId="9325"/>
    <cellStyle name="Normal 2 2 2 17 3 8 2" xfId="9326"/>
    <cellStyle name="Normal 2 2 2 17 3 9" xfId="9327"/>
    <cellStyle name="Normal 2 2 2 17 3 9 2" xfId="9328"/>
    <cellStyle name="Normal 2 2 2 17 4" xfId="9329"/>
    <cellStyle name="Normal 2 2 2 17 4 2" xfId="9330"/>
    <cellStyle name="Normal 2 2 2 17 5" xfId="9331"/>
    <cellStyle name="Normal 2 2 2 17 5 2" xfId="9332"/>
    <cellStyle name="Normal 2 2 2 17 6" xfId="9333"/>
    <cellStyle name="Normal 2 2 2 17 6 2" xfId="9334"/>
    <cellStyle name="Normal 2 2 2 17 7" xfId="9335"/>
    <cellStyle name="Normal 2 2 2 17 7 2" xfId="9336"/>
    <cellStyle name="Normal 2 2 2 17 8" xfId="9337"/>
    <cellStyle name="Normal 2 2 2 17 8 2" xfId="9338"/>
    <cellStyle name="Normal 2 2 2 17 9" xfId="9339"/>
    <cellStyle name="Normal 2 2 2 17 9 2" xfId="9340"/>
    <cellStyle name="Normal 2 2 2 2" xfId="9341"/>
    <cellStyle name="Normal 2 2 2 2 10" xfId="9342"/>
    <cellStyle name="Normal 2 2 2 2 10 2" xfId="9343"/>
    <cellStyle name="Normal 2 2 2 2 11" xfId="9344"/>
    <cellStyle name="Normal 2 2 2 2 11 2" xfId="9345"/>
    <cellStyle name="Normal 2 2 2 2 12" xfId="9346"/>
    <cellStyle name="Normal 2 2 2 2 12 2" xfId="9347"/>
    <cellStyle name="Normal 2 2 2 2 13" xfId="9348"/>
    <cellStyle name="Normal 2 2 2 2 13 10" xfId="9349"/>
    <cellStyle name="Normal 2 2 2 2 13 10 2" xfId="9350"/>
    <cellStyle name="Normal 2 2 2 2 13 11" xfId="9351"/>
    <cellStyle name="Normal 2 2 2 2 13 11 2" xfId="9352"/>
    <cellStyle name="Normal 2 2 2 2 13 12" xfId="9353"/>
    <cellStyle name="Normal 2 2 2 2 13 12 2" xfId="9354"/>
    <cellStyle name="Normal 2 2 2 2 13 13" xfId="9355"/>
    <cellStyle name="Normal 2 2 2 2 13 13 2" xfId="9356"/>
    <cellStyle name="Normal 2 2 2 2 13 14" xfId="9357"/>
    <cellStyle name="Normal 2 2 2 2 13 14 2" xfId="9358"/>
    <cellStyle name="Normal 2 2 2 2 13 15" xfId="9359"/>
    <cellStyle name="Normal 2 2 2 2 13 15 2" xfId="9360"/>
    <cellStyle name="Normal 2 2 2 2 13 16" xfId="9361"/>
    <cellStyle name="Normal 2 2 2 2 13 16 2" xfId="9362"/>
    <cellStyle name="Normal 2 2 2 2 13 17" xfId="9363"/>
    <cellStyle name="Normal 2 2 2 2 13 2" xfId="9364"/>
    <cellStyle name="Normal 2 2 2 2 13 2 2" xfId="9365"/>
    <cellStyle name="Normal 2 2 2 2 13 3" xfId="9366"/>
    <cellStyle name="Normal 2 2 2 2 13 3 2" xfId="9367"/>
    <cellStyle name="Normal 2 2 2 2 13 4" xfId="9368"/>
    <cellStyle name="Normal 2 2 2 2 13 4 2" xfId="9369"/>
    <cellStyle name="Normal 2 2 2 2 13 5" xfId="9370"/>
    <cellStyle name="Normal 2 2 2 2 13 5 2" xfId="9371"/>
    <cellStyle name="Normal 2 2 2 2 13 6" xfId="9372"/>
    <cellStyle name="Normal 2 2 2 2 13 6 10" xfId="9373"/>
    <cellStyle name="Normal 2 2 2 2 13 6 10 2" xfId="9374"/>
    <cellStyle name="Normal 2 2 2 2 13 6 11" xfId="9375"/>
    <cellStyle name="Normal 2 2 2 2 13 6 11 2" xfId="9376"/>
    <cellStyle name="Normal 2 2 2 2 13 6 12" xfId="9377"/>
    <cellStyle name="Normal 2 2 2 2 13 6 2" xfId="9378"/>
    <cellStyle name="Normal 2 2 2 2 13 6 2 10" xfId="9379"/>
    <cellStyle name="Normal 2 2 2 2 13 6 2 10 2" xfId="9380"/>
    <cellStyle name="Normal 2 2 2 2 13 6 2 11" xfId="9381"/>
    <cellStyle name="Normal 2 2 2 2 13 6 2 2" xfId="9382"/>
    <cellStyle name="Normal 2 2 2 2 13 6 2 2 2" xfId="9383"/>
    <cellStyle name="Normal 2 2 2 2 13 6 2 3" xfId="9384"/>
    <cellStyle name="Normal 2 2 2 2 13 6 2 3 2" xfId="9385"/>
    <cellStyle name="Normal 2 2 2 2 13 6 2 4" xfId="9386"/>
    <cellStyle name="Normal 2 2 2 2 13 6 2 4 2" xfId="9387"/>
    <cellStyle name="Normal 2 2 2 2 13 6 2 5" xfId="9388"/>
    <cellStyle name="Normal 2 2 2 2 13 6 2 5 2" xfId="9389"/>
    <cellStyle name="Normal 2 2 2 2 13 6 2 6" xfId="9390"/>
    <cellStyle name="Normal 2 2 2 2 13 6 2 6 2" xfId="9391"/>
    <cellStyle name="Normal 2 2 2 2 13 6 2 7" xfId="9392"/>
    <cellStyle name="Normal 2 2 2 2 13 6 2 7 2" xfId="9393"/>
    <cellStyle name="Normal 2 2 2 2 13 6 2 8" xfId="9394"/>
    <cellStyle name="Normal 2 2 2 2 13 6 2 8 2" xfId="9395"/>
    <cellStyle name="Normal 2 2 2 2 13 6 2 9" xfId="9396"/>
    <cellStyle name="Normal 2 2 2 2 13 6 2 9 2" xfId="9397"/>
    <cellStyle name="Normal 2 2 2 2 13 6 3" xfId="9398"/>
    <cellStyle name="Normal 2 2 2 2 13 6 3 2" xfId="9399"/>
    <cellStyle name="Normal 2 2 2 2 13 6 4" xfId="9400"/>
    <cellStyle name="Normal 2 2 2 2 13 6 4 2" xfId="9401"/>
    <cellStyle name="Normal 2 2 2 2 13 6 5" xfId="9402"/>
    <cellStyle name="Normal 2 2 2 2 13 6 5 2" xfId="9403"/>
    <cellStyle name="Normal 2 2 2 2 13 6 6" xfId="9404"/>
    <cellStyle name="Normal 2 2 2 2 13 6 6 2" xfId="9405"/>
    <cellStyle name="Normal 2 2 2 2 13 6 7" xfId="9406"/>
    <cellStyle name="Normal 2 2 2 2 13 6 7 2" xfId="9407"/>
    <cellStyle name="Normal 2 2 2 2 13 6 8" xfId="9408"/>
    <cellStyle name="Normal 2 2 2 2 13 6 8 2" xfId="9409"/>
    <cellStyle name="Normal 2 2 2 2 13 6 9" xfId="9410"/>
    <cellStyle name="Normal 2 2 2 2 13 6 9 2" xfId="9411"/>
    <cellStyle name="Normal 2 2 2 2 13 7" xfId="9412"/>
    <cellStyle name="Normal 2 2 2 2 13 7 10" xfId="9413"/>
    <cellStyle name="Normal 2 2 2 2 13 7 10 2" xfId="9414"/>
    <cellStyle name="Normal 2 2 2 2 13 7 11" xfId="9415"/>
    <cellStyle name="Normal 2 2 2 2 13 7 2" xfId="9416"/>
    <cellStyle name="Normal 2 2 2 2 13 7 2 2" xfId="9417"/>
    <cellStyle name="Normal 2 2 2 2 13 7 3" xfId="9418"/>
    <cellStyle name="Normal 2 2 2 2 13 7 3 2" xfId="9419"/>
    <cellStyle name="Normal 2 2 2 2 13 7 4" xfId="9420"/>
    <cellStyle name="Normal 2 2 2 2 13 7 4 2" xfId="9421"/>
    <cellStyle name="Normal 2 2 2 2 13 7 5" xfId="9422"/>
    <cellStyle name="Normal 2 2 2 2 13 7 5 2" xfId="9423"/>
    <cellStyle name="Normal 2 2 2 2 13 7 6" xfId="9424"/>
    <cellStyle name="Normal 2 2 2 2 13 7 6 2" xfId="9425"/>
    <cellStyle name="Normal 2 2 2 2 13 7 7" xfId="9426"/>
    <cellStyle name="Normal 2 2 2 2 13 7 7 2" xfId="9427"/>
    <cellStyle name="Normal 2 2 2 2 13 7 8" xfId="9428"/>
    <cellStyle name="Normal 2 2 2 2 13 7 8 2" xfId="9429"/>
    <cellStyle name="Normal 2 2 2 2 13 7 9" xfId="9430"/>
    <cellStyle name="Normal 2 2 2 2 13 7 9 2" xfId="9431"/>
    <cellStyle name="Normal 2 2 2 2 13 8" xfId="9432"/>
    <cellStyle name="Normal 2 2 2 2 13 8 2" xfId="9433"/>
    <cellStyle name="Normal 2 2 2 2 13 9" xfId="9434"/>
    <cellStyle name="Normal 2 2 2 2 13 9 2" xfId="9435"/>
    <cellStyle name="Normal 2 2 2 2 14" xfId="9436"/>
    <cellStyle name="Normal 2 2 2 2 14 10" xfId="9437"/>
    <cellStyle name="Normal 2 2 2 2 14 10 2" xfId="9438"/>
    <cellStyle name="Normal 2 2 2 2 14 11" xfId="9439"/>
    <cellStyle name="Normal 2 2 2 2 14 11 2" xfId="9440"/>
    <cellStyle name="Normal 2 2 2 2 14 12" xfId="9441"/>
    <cellStyle name="Normal 2 2 2 2 14 12 2" xfId="9442"/>
    <cellStyle name="Normal 2 2 2 2 14 13" xfId="9443"/>
    <cellStyle name="Normal 2 2 2 2 14 2" xfId="9444"/>
    <cellStyle name="Normal 2 2 2 2 14 2 10" xfId="9445"/>
    <cellStyle name="Normal 2 2 2 2 14 2 10 2" xfId="9446"/>
    <cellStyle name="Normal 2 2 2 2 14 2 11" xfId="9447"/>
    <cellStyle name="Normal 2 2 2 2 14 2 11 2" xfId="9448"/>
    <cellStyle name="Normal 2 2 2 2 14 2 12" xfId="9449"/>
    <cellStyle name="Normal 2 2 2 2 14 2 2" xfId="9450"/>
    <cellStyle name="Normal 2 2 2 2 14 2 2 10" xfId="9451"/>
    <cellStyle name="Normal 2 2 2 2 14 2 2 10 2" xfId="9452"/>
    <cellStyle name="Normal 2 2 2 2 14 2 2 11" xfId="9453"/>
    <cellStyle name="Normal 2 2 2 2 14 2 2 2" xfId="9454"/>
    <cellStyle name="Normal 2 2 2 2 14 2 2 2 2" xfId="9455"/>
    <cellStyle name="Normal 2 2 2 2 14 2 2 3" xfId="9456"/>
    <cellStyle name="Normal 2 2 2 2 14 2 2 3 2" xfId="9457"/>
    <cellStyle name="Normal 2 2 2 2 14 2 2 4" xfId="9458"/>
    <cellStyle name="Normal 2 2 2 2 14 2 2 4 2" xfId="9459"/>
    <cellStyle name="Normal 2 2 2 2 14 2 2 5" xfId="9460"/>
    <cellStyle name="Normal 2 2 2 2 14 2 2 5 2" xfId="9461"/>
    <cellStyle name="Normal 2 2 2 2 14 2 2 6" xfId="9462"/>
    <cellStyle name="Normal 2 2 2 2 14 2 2 6 2" xfId="9463"/>
    <cellStyle name="Normal 2 2 2 2 14 2 2 7" xfId="9464"/>
    <cellStyle name="Normal 2 2 2 2 14 2 2 7 2" xfId="9465"/>
    <cellStyle name="Normal 2 2 2 2 14 2 2 8" xfId="9466"/>
    <cellStyle name="Normal 2 2 2 2 14 2 2 8 2" xfId="9467"/>
    <cellStyle name="Normal 2 2 2 2 14 2 2 9" xfId="9468"/>
    <cellStyle name="Normal 2 2 2 2 14 2 2 9 2" xfId="9469"/>
    <cellStyle name="Normal 2 2 2 2 14 2 3" xfId="9470"/>
    <cellStyle name="Normal 2 2 2 2 14 2 3 2" xfId="9471"/>
    <cellStyle name="Normal 2 2 2 2 14 2 4" xfId="9472"/>
    <cellStyle name="Normal 2 2 2 2 14 2 4 2" xfId="9473"/>
    <cellStyle name="Normal 2 2 2 2 14 2 5" xfId="9474"/>
    <cellStyle name="Normal 2 2 2 2 14 2 5 2" xfId="9475"/>
    <cellStyle name="Normal 2 2 2 2 14 2 6" xfId="9476"/>
    <cellStyle name="Normal 2 2 2 2 14 2 6 2" xfId="9477"/>
    <cellStyle name="Normal 2 2 2 2 14 2 7" xfId="9478"/>
    <cellStyle name="Normal 2 2 2 2 14 2 7 2" xfId="9479"/>
    <cellStyle name="Normal 2 2 2 2 14 2 8" xfId="9480"/>
    <cellStyle name="Normal 2 2 2 2 14 2 8 2" xfId="9481"/>
    <cellStyle name="Normal 2 2 2 2 14 2 9" xfId="9482"/>
    <cellStyle name="Normal 2 2 2 2 14 2 9 2" xfId="9483"/>
    <cellStyle name="Normal 2 2 2 2 14 3" xfId="9484"/>
    <cellStyle name="Normal 2 2 2 2 14 3 10" xfId="9485"/>
    <cellStyle name="Normal 2 2 2 2 14 3 10 2" xfId="9486"/>
    <cellStyle name="Normal 2 2 2 2 14 3 11" xfId="9487"/>
    <cellStyle name="Normal 2 2 2 2 14 3 2" xfId="9488"/>
    <cellStyle name="Normal 2 2 2 2 14 3 2 2" xfId="9489"/>
    <cellStyle name="Normal 2 2 2 2 14 3 3" xfId="9490"/>
    <cellStyle name="Normal 2 2 2 2 14 3 3 2" xfId="9491"/>
    <cellStyle name="Normal 2 2 2 2 14 3 4" xfId="9492"/>
    <cellStyle name="Normal 2 2 2 2 14 3 4 2" xfId="9493"/>
    <cellStyle name="Normal 2 2 2 2 14 3 5" xfId="9494"/>
    <cellStyle name="Normal 2 2 2 2 14 3 5 2" xfId="9495"/>
    <cellStyle name="Normal 2 2 2 2 14 3 6" xfId="9496"/>
    <cellStyle name="Normal 2 2 2 2 14 3 6 2" xfId="9497"/>
    <cellStyle name="Normal 2 2 2 2 14 3 7" xfId="9498"/>
    <cellStyle name="Normal 2 2 2 2 14 3 7 2" xfId="9499"/>
    <cellStyle name="Normal 2 2 2 2 14 3 8" xfId="9500"/>
    <cellStyle name="Normal 2 2 2 2 14 3 8 2" xfId="9501"/>
    <cellStyle name="Normal 2 2 2 2 14 3 9" xfId="9502"/>
    <cellStyle name="Normal 2 2 2 2 14 3 9 2" xfId="9503"/>
    <cellStyle name="Normal 2 2 2 2 14 4" xfId="9504"/>
    <cellStyle name="Normal 2 2 2 2 14 4 2" xfId="9505"/>
    <cellStyle name="Normal 2 2 2 2 14 5" xfId="9506"/>
    <cellStyle name="Normal 2 2 2 2 14 5 2" xfId="9507"/>
    <cellStyle name="Normal 2 2 2 2 14 6" xfId="9508"/>
    <cellStyle name="Normal 2 2 2 2 14 6 2" xfId="9509"/>
    <cellStyle name="Normal 2 2 2 2 14 7" xfId="9510"/>
    <cellStyle name="Normal 2 2 2 2 14 7 2" xfId="9511"/>
    <cellStyle name="Normal 2 2 2 2 14 8" xfId="9512"/>
    <cellStyle name="Normal 2 2 2 2 14 8 2" xfId="9513"/>
    <cellStyle name="Normal 2 2 2 2 14 9" xfId="9514"/>
    <cellStyle name="Normal 2 2 2 2 14 9 2" xfId="9515"/>
    <cellStyle name="Normal 2 2 2 2 15" xfId="9516"/>
    <cellStyle name="Normal 2 2 2 2 15 10" xfId="9517"/>
    <cellStyle name="Normal 2 2 2 2 15 10 2" xfId="9518"/>
    <cellStyle name="Normal 2 2 2 2 15 11" xfId="9519"/>
    <cellStyle name="Normal 2 2 2 2 15 11 2" xfId="9520"/>
    <cellStyle name="Normal 2 2 2 2 15 12" xfId="9521"/>
    <cellStyle name="Normal 2 2 2 2 15 12 2" xfId="9522"/>
    <cellStyle name="Normal 2 2 2 2 15 13" xfId="9523"/>
    <cellStyle name="Normal 2 2 2 2 15 2" xfId="9524"/>
    <cellStyle name="Normal 2 2 2 2 15 2 10" xfId="9525"/>
    <cellStyle name="Normal 2 2 2 2 15 2 10 2" xfId="9526"/>
    <cellStyle name="Normal 2 2 2 2 15 2 11" xfId="9527"/>
    <cellStyle name="Normal 2 2 2 2 15 2 11 2" xfId="9528"/>
    <cellStyle name="Normal 2 2 2 2 15 2 12" xfId="9529"/>
    <cellStyle name="Normal 2 2 2 2 15 2 2" xfId="9530"/>
    <cellStyle name="Normal 2 2 2 2 15 2 2 10" xfId="9531"/>
    <cellStyle name="Normal 2 2 2 2 15 2 2 10 2" xfId="9532"/>
    <cellStyle name="Normal 2 2 2 2 15 2 2 11" xfId="9533"/>
    <cellStyle name="Normal 2 2 2 2 15 2 2 2" xfId="9534"/>
    <cellStyle name="Normal 2 2 2 2 15 2 2 2 2" xfId="9535"/>
    <cellStyle name="Normal 2 2 2 2 15 2 2 3" xfId="9536"/>
    <cellStyle name="Normal 2 2 2 2 15 2 2 3 2" xfId="9537"/>
    <cellStyle name="Normal 2 2 2 2 15 2 2 4" xfId="9538"/>
    <cellStyle name="Normal 2 2 2 2 15 2 2 4 2" xfId="9539"/>
    <cellStyle name="Normal 2 2 2 2 15 2 2 5" xfId="9540"/>
    <cellStyle name="Normal 2 2 2 2 15 2 2 5 2" xfId="9541"/>
    <cellStyle name="Normal 2 2 2 2 15 2 2 6" xfId="9542"/>
    <cellStyle name="Normal 2 2 2 2 15 2 2 6 2" xfId="9543"/>
    <cellStyle name="Normal 2 2 2 2 15 2 2 7" xfId="9544"/>
    <cellStyle name="Normal 2 2 2 2 15 2 2 7 2" xfId="9545"/>
    <cellStyle name="Normal 2 2 2 2 15 2 2 8" xfId="9546"/>
    <cellStyle name="Normal 2 2 2 2 15 2 2 8 2" xfId="9547"/>
    <cellStyle name="Normal 2 2 2 2 15 2 2 9" xfId="9548"/>
    <cellStyle name="Normal 2 2 2 2 15 2 2 9 2" xfId="9549"/>
    <cellStyle name="Normal 2 2 2 2 15 2 3" xfId="9550"/>
    <cellStyle name="Normal 2 2 2 2 15 2 3 2" xfId="9551"/>
    <cellStyle name="Normal 2 2 2 2 15 2 4" xfId="9552"/>
    <cellStyle name="Normal 2 2 2 2 15 2 4 2" xfId="9553"/>
    <cellStyle name="Normal 2 2 2 2 15 2 5" xfId="9554"/>
    <cellStyle name="Normal 2 2 2 2 15 2 5 2" xfId="9555"/>
    <cellStyle name="Normal 2 2 2 2 15 2 6" xfId="9556"/>
    <cellStyle name="Normal 2 2 2 2 15 2 6 2" xfId="9557"/>
    <cellStyle name="Normal 2 2 2 2 15 2 7" xfId="9558"/>
    <cellStyle name="Normal 2 2 2 2 15 2 7 2" xfId="9559"/>
    <cellStyle name="Normal 2 2 2 2 15 2 8" xfId="9560"/>
    <cellStyle name="Normal 2 2 2 2 15 2 8 2" xfId="9561"/>
    <cellStyle name="Normal 2 2 2 2 15 2 9" xfId="9562"/>
    <cellStyle name="Normal 2 2 2 2 15 2 9 2" xfId="9563"/>
    <cellStyle name="Normal 2 2 2 2 15 3" xfId="9564"/>
    <cellStyle name="Normal 2 2 2 2 15 3 10" xfId="9565"/>
    <cellStyle name="Normal 2 2 2 2 15 3 10 2" xfId="9566"/>
    <cellStyle name="Normal 2 2 2 2 15 3 11" xfId="9567"/>
    <cellStyle name="Normal 2 2 2 2 15 3 2" xfId="9568"/>
    <cellStyle name="Normal 2 2 2 2 15 3 2 2" xfId="9569"/>
    <cellStyle name="Normal 2 2 2 2 15 3 3" xfId="9570"/>
    <cellStyle name="Normal 2 2 2 2 15 3 3 2" xfId="9571"/>
    <cellStyle name="Normal 2 2 2 2 15 3 4" xfId="9572"/>
    <cellStyle name="Normal 2 2 2 2 15 3 4 2" xfId="9573"/>
    <cellStyle name="Normal 2 2 2 2 15 3 5" xfId="9574"/>
    <cellStyle name="Normal 2 2 2 2 15 3 5 2" xfId="9575"/>
    <cellStyle name="Normal 2 2 2 2 15 3 6" xfId="9576"/>
    <cellStyle name="Normal 2 2 2 2 15 3 6 2" xfId="9577"/>
    <cellStyle name="Normal 2 2 2 2 15 3 7" xfId="9578"/>
    <cellStyle name="Normal 2 2 2 2 15 3 7 2" xfId="9579"/>
    <cellStyle name="Normal 2 2 2 2 15 3 8" xfId="9580"/>
    <cellStyle name="Normal 2 2 2 2 15 3 8 2" xfId="9581"/>
    <cellStyle name="Normal 2 2 2 2 15 3 9" xfId="9582"/>
    <cellStyle name="Normal 2 2 2 2 15 3 9 2" xfId="9583"/>
    <cellStyle name="Normal 2 2 2 2 15 4" xfId="9584"/>
    <cellStyle name="Normal 2 2 2 2 15 4 2" xfId="9585"/>
    <cellStyle name="Normal 2 2 2 2 15 5" xfId="9586"/>
    <cellStyle name="Normal 2 2 2 2 15 5 2" xfId="9587"/>
    <cellStyle name="Normal 2 2 2 2 15 6" xfId="9588"/>
    <cellStyle name="Normal 2 2 2 2 15 6 2" xfId="9589"/>
    <cellStyle name="Normal 2 2 2 2 15 7" xfId="9590"/>
    <cellStyle name="Normal 2 2 2 2 15 7 2" xfId="9591"/>
    <cellStyle name="Normal 2 2 2 2 15 8" xfId="9592"/>
    <cellStyle name="Normal 2 2 2 2 15 8 2" xfId="9593"/>
    <cellStyle name="Normal 2 2 2 2 15 9" xfId="9594"/>
    <cellStyle name="Normal 2 2 2 2 15 9 2" xfId="9595"/>
    <cellStyle name="Normal 2 2 2 2 16" xfId="9596"/>
    <cellStyle name="Normal 2 2 2 2 16 10" xfId="9597"/>
    <cellStyle name="Normal 2 2 2 2 16 10 2" xfId="9598"/>
    <cellStyle name="Normal 2 2 2 2 16 11" xfId="9599"/>
    <cellStyle name="Normal 2 2 2 2 16 11 2" xfId="9600"/>
    <cellStyle name="Normal 2 2 2 2 16 12" xfId="9601"/>
    <cellStyle name="Normal 2 2 2 2 16 12 2" xfId="9602"/>
    <cellStyle name="Normal 2 2 2 2 16 13" xfId="9603"/>
    <cellStyle name="Normal 2 2 2 2 16 2" xfId="9604"/>
    <cellStyle name="Normal 2 2 2 2 16 2 10" xfId="9605"/>
    <cellStyle name="Normal 2 2 2 2 16 2 10 2" xfId="9606"/>
    <cellStyle name="Normal 2 2 2 2 16 2 11" xfId="9607"/>
    <cellStyle name="Normal 2 2 2 2 16 2 11 2" xfId="9608"/>
    <cellStyle name="Normal 2 2 2 2 16 2 12" xfId="9609"/>
    <cellStyle name="Normal 2 2 2 2 16 2 2" xfId="9610"/>
    <cellStyle name="Normal 2 2 2 2 16 2 2 10" xfId="9611"/>
    <cellStyle name="Normal 2 2 2 2 16 2 2 10 2" xfId="9612"/>
    <cellStyle name="Normal 2 2 2 2 16 2 2 11" xfId="9613"/>
    <cellStyle name="Normal 2 2 2 2 16 2 2 2" xfId="9614"/>
    <cellStyle name="Normal 2 2 2 2 16 2 2 2 2" xfId="9615"/>
    <cellStyle name="Normal 2 2 2 2 16 2 2 3" xfId="9616"/>
    <cellStyle name="Normal 2 2 2 2 16 2 2 3 2" xfId="9617"/>
    <cellStyle name="Normal 2 2 2 2 16 2 2 4" xfId="9618"/>
    <cellStyle name="Normal 2 2 2 2 16 2 2 4 2" xfId="9619"/>
    <cellStyle name="Normal 2 2 2 2 16 2 2 5" xfId="9620"/>
    <cellStyle name="Normal 2 2 2 2 16 2 2 5 2" xfId="9621"/>
    <cellStyle name="Normal 2 2 2 2 16 2 2 6" xfId="9622"/>
    <cellStyle name="Normal 2 2 2 2 16 2 2 6 2" xfId="9623"/>
    <cellStyle name="Normal 2 2 2 2 16 2 2 7" xfId="9624"/>
    <cellStyle name="Normal 2 2 2 2 16 2 2 7 2" xfId="9625"/>
    <cellStyle name="Normal 2 2 2 2 16 2 2 8" xfId="9626"/>
    <cellStyle name="Normal 2 2 2 2 16 2 2 8 2" xfId="9627"/>
    <cellStyle name="Normal 2 2 2 2 16 2 2 9" xfId="9628"/>
    <cellStyle name="Normal 2 2 2 2 16 2 2 9 2" xfId="9629"/>
    <cellStyle name="Normal 2 2 2 2 16 2 3" xfId="9630"/>
    <cellStyle name="Normal 2 2 2 2 16 2 3 2" xfId="9631"/>
    <cellStyle name="Normal 2 2 2 2 16 2 4" xfId="9632"/>
    <cellStyle name="Normal 2 2 2 2 16 2 4 2" xfId="9633"/>
    <cellStyle name="Normal 2 2 2 2 16 2 5" xfId="9634"/>
    <cellStyle name="Normal 2 2 2 2 16 2 5 2" xfId="9635"/>
    <cellStyle name="Normal 2 2 2 2 16 2 6" xfId="9636"/>
    <cellStyle name="Normal 2 2 2 2 16 2 6 2" xfId="9637"/>
    <cellStyle name="Normal 2 2 2 2 16 2 7" xfId="9638"/>
    <cellStyle name="Normal 2 2 2 2 16 2 7 2" xfId="9639"/>
    <cellStyle name="Normal 2 2 2 2 16 2 8" xfId="9640"/>
    <cellStyle name="Normal 2 2 2 2 16 2 8 2" xfId="9641"/>
    <cellStyle name="Normal 2 2 2 2 16 2 9" xfId="9642"/>
    <cellStyle name="Normal 2 2 2 2 16 2 9 2" xfId="9643"/>
    <cellStyle name="Normal 2 2 2 2 16 3" xfId="9644"/>
    <cellStyle name="Normal 2 2 2 2 16 3 10" xfId="9645"/>
    <cellStyle name="Normal 2 2 2 2 16 3 10 2" xfId="9646"/>
    <cellStyle name="Normal 2 2 2 2 16 3 11" xfId="9647"/>
    <cellStyle name="Normal 2 2 2 2 16 3 2" xfId="9648"/>
    <cellStyle name="Normal 2 2 2 2 16 3 2 2" xfId="9649"/>
    <cellStyle name="Normal 2 2 2 2 16 3 3" xfId="9650"/>
    <cellStyle name="Normal 2 2 2 2 16 3 3 2" xfId="9651"/>
    <cellStyle name="Normal 2 2 2 2 16 3 4" xfId="9652"/>
    <cellStyle name="Normal 2 2 2 2 16 3 4 2" xfId="9653"/>
    <cellStyle name="Normal 2 2 2 2 16 3 5" xfId="9654"/>
    <cellStyle name="Normal 2 2 2 2 16 3 5 2" xfId="9655"/>
    <cellStyle name="Normal 2 2 2 2 16 3 6" xfId="9656"/>
    <cellStyle name="Normal 2 2 2 2 16 3 6 2" xfId="9657"/>
    <cellStyle name="Normal 2 2 2 2 16 3 7" xfId="9658"/>
    <cellStyle name="Normal 2 2 2 2 16 3 7 2" xfId="9659"/>
    <cellStyle name="Normal 2 2 2 2 16 3 8" xfId="9660"/>
    <cellStyle name="Normal 2 2 2 2 16 3 8 2" xfId="9661"/>
    <cellStyle name="Normal 2 2 2 2 16 3 9" xfId="9662"/>
    <cellStyle name="Normal 2 2 2 2 16 3 9 2" xfId="9663"/>
    <cellStyle name="Normal 2 2 2 2 16 4" xfId="9664"/>
    <cellStyle name="Normal 2 2 2 2 16 4 2" xfId="9665"/>
    <cellStyle name="Normal 2 2 2 2 16 5" xfId="9666"/>
    <cellStyle name="Normal 2 2 2 2 16 5 2" xfId="9667"/>
    <cellStyle name="Normal 2 2 2 2 16 6" xfId="9668"/>
    <cellStyle name="Normal 2 2 2 2 16 6 2" xfId="9669"/>
    <cellStyle name="Normal 2 2 2 2 16 7" xfId="9670"/>
    <cellStyle name="Normal 2 2 2 2 16 7 2" xfId="9671"/>
    <cellStyle name="Normal 2 2 2 2 16 8" xfId="9672"/>
    <cellStyle name="Normal 2 2 2 2 16 8 2" xfId="9673"/>
    <cellStyle name="Normal 2 2 2 2 16 9" xfId="9674"/>
    <cellStyle name="Normal 2 2 2 2 16 9 2" xfId="9675"/>
    <cellStyle name="Normal 2 2 2 2 17" xfId="9676"/>
    <cellStyle name="Normal 2 2 2 2 2" xfId="9677"/>
    <cellStyle name="Normal 2 2 2 2 2 10" xfId="9678"/>
    <cellStyle name="Normal 2 2 2 2 2 10 10" xfId="9679"/>
    <cellStyle name="Normal 2 2 2 2 2 10 10 2" xfId="9680"/>
    <cellStyle name="Normal 2 2 2 2 2 10 11" xfId="9681"/>
    <cellStyle name="Normal 2 2 2 2 2 10 11 2" xfId="9682"/>
    <cellStyle name="Normal 2 2 2 2 2 10 12" xfId="9683"/>
    <cellStyle name="Normal 2 2 2 2 2 10 2" xfId="9684"/>
    <cellStyle name="Normal 2 2 2 2 2 10 2 10" xfId="9685"/>
    <cellStyle name="Normal 2 2 2 2 2 10 2 10 2" xfId="9686"/>
    <cellStyle name="Normal 2 2 2 2 2 10 2 11" xfId="9687"/>
    <cellStyle name="Normal 2 2 2 2 2 10 2 2" xfId="9688"/>
    <cellStyle name="Normal 2 2 2 2 2 10 2 2 2" xfId="9689"/>
    <cellStyle name="Normal 2 2 2 2 2 10 2 3" xfId="9690"/>
    <cellStyle name="Normal 2 2 2 2 2 10 2 3 2" xfId="9691"/>
    <cellStyle name="Normal 2 2 2 2 2 10 2 4" xfId="9692"/>
    <cellStyle name="Normal 2 2 2 2 2 10 2 4 2" xfId="9693"/>
    <cellStyle name="Normal 2 2 2 2 2 10 2 5" xfId="9694"/>
    <cellStyle name="Normal 2 2 2 2 2 10 2 5 2" xfId="9695"/>
    <cellStyle name="Normal 2 2 2 2 2 10 2 6" xfId="9696"/>
    <cellStyle name="Normal 2 2 2 2 2 10 2 6 2" xfId="9697"/>
    <cellStyle name="Normal 2 2 2 2 2 10 2 7" xfId="9698"/>
    <cellStyle name="Normal 2 2 2 2 2 10 2 7 2" xfId="9699"/>
    <cellStyle name="Normal 2 2 2 2 2 10 2 8" xfId="9700"/>
    <cellStyle name="Normal 2 2 2 2 2 10 2 8 2" xfId="9701"/>
    <cellStyle name="Normal 2 2 2 2 2 10 2 9" xfId="9702"/>
    <cellStyle name="Normal 2 2 2 2 2 10 2 9 2" xfId="9703"/>
    <cellStyle name="Normal 2 2 2 2 2 10 3" xfId="9704"/>
    <cellStyle name="Normal 2 2 2 2 2 10 3 2" xfId="9705"/>
    <cellStyle name="Normal 2 2 2 2 2 10 4" xfId="9706"/>
    <cellStyle name="Normal 2 2 2 2 2 10 4 2" xfId="9707"/>
    <cellStyle name="Normal 2 2 2 2 2 10 5" xfId="9708"/>
    <cellStyle name="Normal 2 2 2 2 2 10 5 2" xfId="9709"/>
    <cellStyle name="Normal 2 2 2 2 2 10 6" xfId="9710"/>
    <cellStyle name="Normal 2 2 2 2 2 10 6 2" xfId="9711"/>
    <cellStyle name="Normal 2 2 2 2 2 10 7" xfId="9712"/>
    <cellStyle name="Normal 2 2 2 2 2 10 7 2" xfId="9713"/>
    <cellStyle name="Normal 2 2 2 2 2 10 8" xfId="9714"/>
    <cellStyle name="Normal 2 2 2 2 2 10 8 2" xfId="9715"/>
    <cellStyle name="Normal 2 2 2 2 2 10 9" xfId="9716"/>
    <cellStyle name="Normal 2 2 2 2 2 10 9 2" xfId="9717"/>
    <cellStyle name="Normal 2 2 2 2 2 11" xfId="9718"/>
    <cellStyle name="Normal 2 2 2 2 2 11 10" xfId="9719"/>
    <cellStyle name="Normal 2 2 2 2 2 11 10 2" xfId="9720"/>
    <cellStyle name="Normal 2 2 2 2 2 11 11" xfId="9721"/>
    <cellStyle name="Normal 2 2 2 2 2 11 2" xfId="9722"/>
    <cellStyle name="Normal 2 2 2 2 2 11 2 2" xfId="9723"/>
    <cellStyle name="Normal 2 2 2 2 2 11 3" xfId="9724"/>
    <cellStyle name="Normal 2 2 2 2 2 11 3 2" xfId="9725"/>
    <cellStyle name="Normal 2 2 2 2 2 11 4" xfId="9726"/>
    <cellStyle name="Normal 2 2 2 2 2 11 4 2" xfId="9727"/>
    <cellStyle name="Normal 2 2 2 2 2 11 5" xfId="9728"/>
    <cellStyle name="Normal 2 2 2 2 2 11 5 2" xfId="9729"/>
    <cellStyle name="Normal 2 2 2 2 2 11 6" xfId="9730"/>
    <cellStyle name="Normal 2 2 2 2 2 11 6 2" xfId="9731"/>
    <cellStyle name="Normal 2 2 2 2 2 11 7" xfId="9732"/>
    <cellStyle name="Normal 2 2 2 2 2 11 7 2" xfId="9733"/>
    <cellStyle name="Normal 2 2 2 2 2 11 8" xfId="9734"/>
    <cellStyle name="Normal 2 2 2 2 2 11 8 2" xfId="9735"/>
    <cellStyle name="Normal 2 2 2 2 2 11 9" xfId="9736"/>
    <cellStyle name="Normal 2 2 2 2 2 11 9 2" xfId="9737"/>
    <cellStyle name="Normal 2 2 2 2 2 12" xfId="9738"/>
    <cellStyle name="Normal 2 2 2 2 2 12 2" xfId="9739"/>
    <cellStyle name="Normal 2 2 2 2 2 13" xfId="9740"/>
    <cellStyle name="Normal 2 2 2 2 2 13 2" xfId="9741"/>
    <cellStyle name="Normal 2 2 2 2 2 14" xfId="9742"/>
    <cellStyle name="Normal 2 2 2 2 2 14 2" xfId="9743"/>
    <cellStyle name="Normal 2 2 2 2 2 15" xfId="9744"/>
    <cellStyle name="Normal 2 2 2 2 2 15 2" xfId="9745"/>
    <cellStyle name="Normal 2 2 2 2 2 16" xfId="9746"/>
    <cellStyle name="Normal 2 2 2 2 2 16 2" xfId="9747"/>
    <cellStyle name="Normal 2 2 2 2 2 17" xfId="9748"/>
    <cellStyle name="Normal 2 2 2 2 2 17 2" xfId="9749"/>
    <cellStyle name="Normal 2 2 2 2 2 18" xfId="9750"/>
    <cellStyle name="Normal 2 2 2 2 2 18 2" xfId="9751"/>
    <cellStyle name="Normal 2 2 2 2 2 19" xfId="9752"/>
    <cellStyle name="Normal 2 2 2 2 2 19 2" xfId="9753"/>
    <cellStyle name="Normal 2 2 2 2 2 2" xfId="9754"/>
    <cellStyle name="Normal 2 2 2 2 2 2 10" xfId="9755"/>
    <cellStyle name="Normal 2 2 2 2 2 2 2" xfId="9756"/>
    <cellStyle name="Normal 2 2 2 2 2 2 2 10" xfId="9757"/>
    <cellStyle name="Normal 2 2 2 2 2 2 2 10 2" xfId="9758"/>
    <cellStyle name="Normal 2 2 2 2 2 2 2 11" xfId="9759"/>
    <cellStyle name="Normal 2 2 2 2 2 2 2 11 2" xfId="9760"/>
    <cellStyle name="Normal 2 2 2 2 2 2 2 12" xfId="9761"/>
    <cellStyle name="Normal 2 2 2 2 2 2 2 12 2" xfId="9762"/>
    <cellStyle name="Normal 2 2 2 2 2 2 2 13" xfId="9763"/>
    <cellStyle name="Normal 2 2 2 2 2 2 2 13 2" xfId="9764"/>
    <cellStyle name="Normal 2 2 2 2 2 2 2 14" xfId="9765"/>
    <cellStyle name="Normal 2 2 2 2 2 2 2 14 2" xfId="9766"/>
    <cellStyle name="Normal 2 2 2 2 2 2 2 15" xfId="9767"/>
    <cellStyle name="Normal 2 2 2 2 2 2 2 15 2" xfId="9768"/>
    <cellStyle name="Normal 2 2 2 2 2 2 2 16" xfId="9769"/>
    <cellStyle name="Normal 2 2 2 2 2 2 2 16 2" xfId="9770"/>
    <cellStyle name="Normal 2 2 2 2 2 2 2 17" xfId="9771"/>
    <cellStyle name="Normal 2 2 2 2 2 2 2 17 2" xfId="9772"/>
    <cellStyle name="Normal 2 2 2 2 2 2 2 18" xfId="9773"/>
    <cellStyle name="Normal 2 2 2 2 2 2 2 2" xfId="9774"/>
    <cellStyle name="Normal 2 2 2 2 2 2 2 2 2" xfId="9775"/>
    <cellStyle name="Normal 2 2 2 2 2 2 2 2 2 10" xfId="9776"/>
    <cellStyle name="Normal 2 2 2 2 2 2 2 2 2 10 2" xfId="9777"/>
    <cellStyle name="Normal 2 2 2 2 2 2 2 2 2 11" xfId="9778"/>
    <cellStyle name="Normal 2 2 2 2 2 2 2 2 2 11 2" xfId="9779"/>
    <cellStyle name="Normal 2 2 2 2 2 2 2 2 2 12" xfId="9780"/>
    <cellStyle name="Normal 2 2 2 2 2 2 2 2 2 12 2" xfId="9781"/>
    <cellStyle name="Normal 2 2 2 2 2 2 2 2 2 13" xfId="9782"/>
    <cellStyle name="Normal 2 2 2 2 2 2 2 2 2 13 2" xfId="9783"/>
    <cellStyle name="Normal 2 2 2 2 2 2 2 2 2 14" xfId="9784"/>
    <cellStyle name="Normal 2 2 2 2 2 2 2 2 2 14 2" xfId="9785"/>
    <cellStyle name="Normal 2 2 2 2 2 2 2 2 2 15" xfId="9786"/>
    <cellStyle name="Normal 2 2 2 2 2 2 2 2 2 15 2" xfId="9787"/>
    <cellStyle name="Normal 2 2 2 2 2 2 2 2 2 16" xfId="9788"/>
    <cellStyle name="Normal 2 2 2 2 2 2 2 2 2 16 2" xfId="9789"/>
    <cellStyle name="Normal 2 2 2 2 2 2 2 2 2 17" xfId="9790"/>
    <cellStyle name="Normal 2 2 2 2 2 2 2 2 2 2" xfId="9791"/>
    <cellStyle name="Normal 2 2 2 2 2 2 2 2 2 2 2" xfId="9792"/>
    <cellStyle name="Normal 2 2 2 2 2 2 2 2 2 3" xfId="9793"/>
    <cellStyle name="Normal 2 2 2 2 2 2 2 2 2 3 2" xfId="9794"/>
    <cellStyle name="Normal 2 2 2 2 2 2 2 2 2 4" xfId="9795"/>
    <cellStyle name="Normal 2 2 2 2 2 2 2 2 2 4 2" xfId="9796"/>
    <cellStyle name="Normal 2 2 2 2 2 2 2 2 2 5" xfId="9797"/>
    <cellStyle name="Normal 2 2 2 2 2 2 2 2 2 5 2" xfId="9798"/>
    <cellStyle name="Normal 2 2 2 2 2 2 2 2 2 6" xfId="9799"/>
    <cellStyle name="Normal 2 2 2 2 2 2 2 2 2 6 10" xfId="9800"/>
    <cellStyle name="Normal 2 2 2 2 2 2 2 2 2 6 10 2" xfId="9801"/>
    <cellStyle name="Normal 2 2 2 2 2 2 2 2 2 6 11" xfId="9802"/>
    <cellStyle name="Normal 2 2 2 2 2 2 2 2 2 6 11 2" xfId="9803"/>
    <cellStyle name="Normal 2 2 2 2 2 2 2 2 2 6 12" xfId="9804"/>
    <cellStyle name="Normal 2 2 2 2 2 2 2 2 2 6 2" xfId="9805"/>
    <cellStyle name="Normal 2 2 2 2 2 2 2 2 2 6 2 10" xfId="9806"/>
    <cellStyle name="Normal 2 2 2 2 2 2 2 2 2 6 2 10 2" xfId="9807"/>
    <cellStyle name="Normal 2 2 2 2 2 2 2 2 2 6 2 11" xfId="9808"/>
    <cellStyle name="Normal 2 2 2 2 2 2 2 2 2 6 2 2" xfId="9809"/>
    <cellStyle name="Normal 2 2 2 2 2 2 2 2 2 6 2 2 2" xfId="9810"/>
    <cellStyle name="Normal 2 2 2 2 2 2 2 2 2 6 2 3" xfId="9811"/>
    <cellStyle name="Normal 2 2 2 2 2 2 2 2 2 6 2 3 2" xfId="9812"/>
    <cellStyle name="Normal 2 2 2 2 2 2 2 2 2 6 2 4" xfId="9813"/>
    <cellStyle name="Normal 2 2 2 2 2 2 2 2 2 6 2 4 2" xfId="9814"/>
    <cellStyle name="Normal 2 2 2 2 2 2 2 2 2 6 2 5" xfId="9815"/>
    <cellStyle name="Normal 2 2 2 2 2 2 2 2 2 6 2 5 2" xfId="9816"/>
    <cellStyle name="Normal 2 2 2 2 2 2 2 2 2 6 2 6" xfId="9817"/>
    <cellStyle name="Normal 2 2 2 2 2 2 2 2 2 6 2 6 2" xfId="9818"/>
    <cellStyle name="Normal 2 2 2 2 2 2 2 2 2 6 2 7" xfId="9819"/>
    <cellStyle name="Normal 2 2 2 2 2 2 2 2 2 6 2 7 2" xfId="9820"/>
    <cellStyle name="Normal 2 2 2 2 2 2 2 2 2 6 2 8" xfId="9821"/>
    <cellStyle name="Normal 2 2 2 2 2 2 2 2 2 6 2 8 2" xfId="9822"/>
    <cellStyle name="Normal 2 2 2 2 2 2 2 2 2 6 2 9" xfId="9823"/>
    <cellStyle name="Normal 2 2 2 2 2 2 2 2 2 6 2 9 2" xfId="9824"/>
    <cellStyle name="Normal 2 2 2 2 2 2 2 2 2 6 3" xfId="9825"/>
    <cellStyle name="Normal 2 2 2 2 2 2 2 2 2 6 3 2" xfId="9826"/>
    <cellStyle name="Normal 2 2 2 2 2 2 2 2 2 6 4" xfId="9827"/>
    <cellStyle name="Normal 2 2 2 2 2 2 2 2 2 6 4 2" xfId="9828"/>
    <cellStyle name="Normal 2 2 2 2 2 2 2 2 2 6 5" xfId="9829"/>
    <cellStyle name="Normal 2 2 2 2 2 2 2 2 2 6 5 2" xfId="9830"/>
    <cellStyle name="Normal 2 2 2 2 2 2 2 2 2 6 6" xfId="9831"/>
    <cellStyle name="Normal 2 2 2 2 2 2 2 2 2 6 6 2" xfId="9832"/>
    <cellStyle name="Normal 2 2 2 2 2 2 2 2 2 6 7" xfId="9833"/>
    <cellStyle name="Normal 2 2 2 2 2 2 2 2 2 6 7 2" xfId="9834"/>
    <cellStyle name="Normal 2 2 2 2 2 2 2 2 2 6 8" xfId="9835"/>
    <cellStyle name="Normal 2 2 2 2 2 2 2 2 2 6 8 2" xfId="9836"/>
    <cellStyle name="Normal 2 2 2 2 2 2 2 2 2 6 9" xfId="9837"/>
    <cellStyle name="Normal 2 2 2 2 2 2 2 2 2 6 9 2" xfId="9838"/>
    <cellStyle name="Normal 2 2 2 2 2 2 2 2 2 7" xfId="9839"/>
    <cellStyle name="Normal 2 2 2 2 2 2 2 2 2 7 10" xfId="9840"/>
    <cellStyle name="Normal 2 2 2 2 2 2 2 2 2 7 10 2" xfId="9841"/>
    <cellStyle name="Normal 2 2 2 2 2 2 2 2 2 7 11" xfId="9842"/>
    <cellStyle name="Normal 2 2 2 2 2 2 2 2 2 7 2" xfId="9843"/>
    <cellStyle name="Normal 2 2 2 2 2 2 2 2 2 7 2 2" xfId="9844"/>
    <cellStyle name="Normal 2 2 2 2 2 2 2 2 2 7 3" xfId="9845"/>
    <cellStyle name="Normal 2 2 2 2 2 2 2 2 2 7 3 2" xfId="9846"/>
    <cellStyle name="Normal 2 2 2 2 2 2 2 2 2 7 4" xfId="9847"/>
    <cellStyle name="Normal 2 2 2 2 2 2 2 2 2 7 4 2" xfId="9848"/>
    <cellStyle name="Normal 2 2 2 2 2 2 2 2 2 7 5" xfId="9849"/>
    <cellStyle name="Normal 2 2 2 2 2 2 2 2 2 7 5 2" xfId="9850"/>
    <cellStyle name="Normal 2 2 2 2 2 2 2 2 2 7 6" xfId="9851"/>
    <cellStyle name="Normal 2 2 2 2 2 2 2 2 2 7 6 2" xfId="9852"/>
    <cellStyle name="Normal 2 2 2 2 2 2 2 2 2 7 7" xfId="9853"/>
    <cellStyle name="Normal 2 2 2 2 2 2 2 2 2 7 7 2" xfId="9854"/>
    <cellStyle name="Normal 2 2 2 2 2 2 2 2 2 7 8" xfId="9855"/>
    <cellStyle name="Normal 2 2 2 2 2 2 2 2 2 7 8 2" xfId="9856"/>
    <cellStyle name="Normal 2 2 2 2 2 2 2 2 2 7 9" xfId="9857"/>
    <cellStyle name="Normal 2 2 2 2 2 2 2 2 2 7 9 2" xfId="9858"/>
    <cellStyle name="Normal 2 2 2 2 2 2 2 2 2 8" xfId="9859"/>
    <cellStyle name="Normal 2 2 2 2 2 2 2 2 2 8 2" xfId="9860"/>
    <cellStyle name="Normal 2 2 2 2 2 2 2 2 2 9" xfId="9861"/>
    <cellStyle name="Normal 2 2 2 2 2 2 2 2 2 9 2" xfId="9862"/>
    <cellStyle name="Normal 2 2 2 2 2 2 2 2 3" xfId="9863"/>
    <cellStyle name="Normal 2 2 2 2 2 2 2 2 3 10" xfId="9864"/>
    <cellStyle name="Normal 2 2 2 2 2 2 2 2 3 10 2" xfId="9865"/>
    <cellStyle name="Normal 2 2 2 2 2 2 2 2 3 11" xfId="9866"/>
    <cellStyle name="Normal 2 2 2 2 2 2 2 2 3 11 2" xfId="9867"/>
    <cellStyle name="Normal 2 2 2 2 2 2 2 2 3 12" xfId="9868"/>
    <cellStyle name="Normal 2 2 2 2 2 2 2 2 3 12 2" xfId="9869"/>
    <cellStyle name="Normal 2 2 2 2 2 2 2 2 3 13" xfId="9870"/>
    <cellStyle name="Normal 2 2 2 2 2 2 2 2 3 2" xfId="9871"/>
    <cellStyle name="Normal 2 2 2 2 2 2 2 2 3 2 10" xfId="9872"/>
    <cellStyle name="Normal 2 2 2 2 2 2 2 2 3 2 10 2" xfId="9873"/>
    <cellStyle name="Normal 2 2 2 2 2 2 2 2 3 2 11" xfId="9874"/>
    <cellStyle name="Normal 2 2 2 2 2 2 2 2 3 2 11 2" xfId="9875"/>
    <cellStyle name="Normal 2 2 2 2 2 2 2 2 3 2 12" xfId="9876"/>
    <cellStyle name="Normal 2 2 2 2 2 2 2 2 3 2 2" xfId="9877"/>
    <cellStyle name="Normal 2 2 2 2 2 2 2 2 3 2 2 10" xfId="9878"/>
    <cellStyle name="Normal 2 2 2 2 2 2 2 2 3 2 2 10 2" xfId="9879"/>
    <cellStyle name="Normal 2 2 2 2 2 2 2 2 3 2 2 11" xfId="9880"/>
    <cellStyle name="Normal 2 2 2 2 2 2 2 2 3 2 2 2" xfId="9881"/>
    <cellStyle name="Normal 2 2 2 2 2 2 2 2 3 2 2 2 2" xfId="9882"/>
    <cellStyle name="Normal 2 2 2 2 2 2 2 2 3 2 2 3" xfId="9883"/>
    <cellStyle name="Normal 2 2 2 2 2 2 2 2 3 2 2 3 2" xfId="9884"/>
    <cellStyle name="Normal 2 2 2 2 2 2 2 2 3 2 2 4" xfId="9885"/>
    <cellStyle name="Normal 2 2 2 2 2 2 2 2 3 2 2 4 2" xfId="9886"/>
    <cellStyle name="Normal 2 2 2 2 2 2 2 2 3 2 2 5" xfId="9887"/>
    <cellStyle name="Normal 2 2 2 2 2 2 2 2 3 2 2 5 2" xfId="9888"/>
    <cellStyle name="Normal 2 2 2 2 2 2 2 2 3 2 2 6" xfId="9889"/>
    <cellStyle name="Normal 2 2 2 2 2 2 2 2 3 2 2 6 2" xfId="9890"/>
    <cellStyle name="Normal 2 2 2 2 2 2 2 2 3 2 2 7" xfId="9891"/>
    <cellStyle name="Normal 2 2 2 2 2 2 2 2 3 2 2 7 2" xfId="9892"/>
    <cellStyle name="Normal 2 2 2 2 2 2 2 2 3 2 2 8" xfId="9893"/>
    <cellStyle name="Normal 2 2 2 2 2 2 2 2 3 2 2 8 2" xfId="9894"/>
    <cellStyle name="Normal 2 2 2 2 2 2 2 2 3 2 2 9" xfId="9895"/>
    <cellStyle name="Normal 2 2 2 2 2 2 2 2 3 2 2 9 2" xfId="9896"/>
    <cellStyle name="Normal 2 2 2 2 2 2 2 2 3 2 3" xfId="9897"/>
    <cellStyle name="Normal 2 2 2 2 2 2 2 2 3 2 3 2" xfId="9898"/>
    <cellStyle name="Normal 2 2 2 2 2 2 2 2 3 2 4" xfId="9899"/>
    <cellStyle name="Normal 2 2 2 2 2 2 2 2 3 2 4 2" xfId="9900"/>
    <cellStyle name="Normal 2 2 2 2 2 2 2 2 3 2 5" xfId="9901"/>
    <cellStyle name="Normal 2 2 2 2 2 2 2 2 3 2 5 2" xfId="9902"/>
    <cellStyle name="Normal 2 2 2 2 2 2 2 2 3 2 6" xfId="9903"/>
    <cellStyle name="Normal 2 2 2 2 2 2 2 2 3 2 6 2" xfId="9904"/>
    <cellStyle name="Normal 2 2 2 2 2 2 2 2 3 2 7" xfId="9905"/>
    <cellStyle name="Normal 2 2 2 2 2 2 2 2 3 2 7 2" xfId="9906"/>
    <cellStyle name="Normal 2 2 2 2 2 2 2 2 3 2 8" xfId="9907"/>
    <cellStyle name="Normal 2 2 2 2 2 2 2 2 3 2 8 2" xfId="9908"/>
    <cellStyle name="Normal 2 2 2 2 2 2 2 2 3 2 9" xfId="9909"/>
    <cellStyle name="Normal 2 2 2 2 2 2 2 2 3 2 9 2" xfId="9910"/>
    <cellStyle name="Normal 2 2 2 2 2 2 2 2 3 3" xfId="9911"/>
    <cellStyle name="Normal 2 2 2 2 2 2 2 2 3 3 10" xfId="9912"/>
    <cellStyle name="Normal 2 2 2 2 2 2 2 2 3 3 10 2" xfId="9913"/>
    <cellStyle name="Normal 2 2 2 2 2 2 2 2 3 3 11" xfId="9914"/>
    <cellStyle name="Normal 2 2 2 2 2 2 2 2 3 3 2" xfId="9915"/>
    <cellStyle name="Normal 2 2 2 2 2 2 2 2 3 3 2 2" xfId="9916"/>
    <cellStyle name="Normal 2 2 2 2 2 2 2 2 3 3 3" xfId="9917"/>
    <cellStyle name="Normal 2 2 2 2 2 2 2 2 3 3 3 2" xfId="9918"/>
    <cellStyle name="Normal 2 2 2 2 2 2 2 2 3 3 4" xfId="9919"/>
    <cellStyle name="Normal 2 2 2 2 2 2 2 2 3 3 4 2" xfId="9920"/>
    <cellStyle name="Normal 2 2 2 2 2 2 2 2 3 3 5" xfId="9921"/>
    <cellStyle name="Normal 2 2 2 2 2 2 2 2 3 3 5 2" xfId="9922"/>
    <cellStyle name="Normal 2 2 2 2 2 2 2 2 3 3 6" xfId="9923"/>
    <cellStyle name="Normal 2 2 2 2 2 2 2 2 3 3 6 2" xfId="9924"/>
    <cellStyle name="Normal 2 2 2 2 2 2 2 2 3 3 7" xfId="9925"/>
    <cellStyle name="Normal 2 2 2 2 2 2 2 2 3 3 7 2" xfId="9926"/>
    <cellStyle name="Normal 2 2 2 2 2 2 2 2 3 3 8" xfId="9927"/>
    <cellStyle name="Normal 2 2 2 2 2 2 2 2 3 3 8 2" xfId="9928"/>
    <cellStyle name="Normal 2 2 2 2 2 2 2 2 3 3 9" xfId="9929"/>
    <cellStyle name="Normal 2 2 2 2 2 2 2 2 3 3 9 2" xfId="9930"/>
    <cellStyle name="Normal 2 2 2 2 2 2 2 2 3 4" xfId="9931"/>
    <cellStyle name="Normal 2 2 2 2 2 2 2 2 3 4 2" xfId="9932"/>
    <cellStyle name="Normal 2 2 2 2 2 2 2 2 3 5" xfId="9933"/>
    <cellStyle name="Normal 2 2 2 2 2 2 2 2 3 5 2" xfId="9934"/>
    <cellStyle name="Normal 2 2 2 2 2 2 2 2 3 6" xfId="9935"/>
    <cellStyle name="Normal 2 2 2 2 2 2 2 2 3 6 2" xfId="9936"/>
    <cellStyle name="Normal 2 2 2 2 2 2 2 2 3 7" xfId="9937"/>
    <cellStyle name="Normal 2 2 2 2 2 2 2 2 3 7 2" xfId="9938"/>
    <cellStyle name="Normal 2 2 2 2 2 2 2 2 3 8" xfId="9939"/>
    <cellStyle name="Normal 2 2 2 2 2 2 2 2 3 8 2" xfId="9940"/>
    <cellStyle name="Normal 2 2 2 2 2 2 2 2 3 9" xfId="9941"/>
    <cellStyle name="Normal 2 2 2 2 2 2 2 2 3 9 2" xfId="9942"/>
    <cellStyle name="Normal 2 2 2 2 2 2 2 2 4" xfId="9943"/>
    <cellStyle name="Normal 2 2 2 2 2 2 2 2 4 10" xfId="9944"/>
    <cellStyle name="Normal 2 2 2 2 2 2 2 2 4 10 2" xfId="9945"/>
    <cellStyle name="Normal 2 2 2 2 2 2 2 2 4 11" xfId="9946"/>
    <cellStyle name="Normal 2 2 2 2 2 2 2 2 4 11 2" xfId="9947"/>
    <cellStyle name="Normal 2 2 2 2 2 2 2 2 4 12" xfId="9948"/>
    <cellStyle name="Normal 2 2 2 2 2 2 2 2 4 12 2" xfId="9949"/>
    <cellStyle name="Normal 2 2 2 2 2 2 2 2 4 13" xfId="9950"/>
    <cellStyle name="Normal 2 2 2 2 2 2 2 2 4 2" xfId="9951"/>
    <cellStyle name="Normal 2 2 2 2 2 2 2 2 4 2 10" xfId="9952"/>
    <cellStyle name="Normal 2 2 2 2 2 2 2 2 4 2 10 2" xfId="9953"/>
    <cellStyle name="Normal 2 2 2 2 2 2 2 2 4 2 11" xfId="9954"/>
    <cellStyle name="Normal 2 2 2 2 2 2 2 2 4 2 11 2" xfId="9955"/>
    <cellStyle name="Normal 2 2 2 2 2 2 2 2 4 2 12" xfId="9956"/>
    <cellStyle name="Normal 2 2 2 2 2 2 2 2 4 2 2" xfId="9957"/>
    <cellStyle name="Normal 2 2 2 2 2 2 2 2 4 2 2 10" xfId="9958"/>
    <cellStyle name="Normal 2 2 2 2 2 2 2 2 4 2 2 10 2" xfId="9959"/>
    <cellStyle name="Normal 2 2 2 2 2 2 2 2 4 2 2 11" xfId="9960"/>
    <cellStyle name="Normal 2 2 2 2 2 2 2 2 4 2 2 2" xfId="9961"/>
    <cellStyle name="Normal 2 2 2 2 2 2 2 2 4 2 2 2 2" xfId="9962"/>
    <cellStyle name="Normal 2 2 2 2 2 2 2 2 4 2 2 3" xfId="9963"/>
    <cellStyle name="Normal 2 2 2 2 2 2 2 2 4 2 2 3 2" xfId="9964"/>
    <cellStyle name="Normal 2 2 2 2 2 2 2 2 4 2 2 4" xfId="9965"/>
    <cellStyle name="Normal 2 2 2 2 2 2 2 2 4 2 2 4 2" xfId="9966"/>
    <cellStyle name="Normal 2 2 2 2 2 2 2 2 4 2 2 5" xfId="9967"/>
    <cellStyle name="Normal 2 2 2 2 2 2 2 2 4 2 2 5 2" xfId="9968"/>
    <cellStyle name="Normal 2 2 2 2 2 2 2 2 4 2 2 6" xfId="9969"/>
    <cellStyle name="Normal 2 2 2 2 2 2 2 2 4 2 2 6 2" xfId="9970"/>
    <cellStyle name="Normal 2 2 2 2 2 2 2 2 4 2 2 7" xfId="9971"/>
    <cellStyle name="Normal 2 2 2 2 2 2 2 2 4 2 2 7 2" xfId="9972"/>
    <cellStyle name="Normal 2 2 2 2 2 2 2 2 4 2 2 8" xfId="9973"/>
    <cellStyle name="Normal 2 2 2 2 2 2 2 2 4 2 2 8 2" xfId="9974"/>
    <cellStyle name="Normal 2 2 2 2 2 2 2 2 4 2 2 9" xfId="9975"/>
    <cellStyle name="Normal 2 2 2 2 2 2 2 2 4 2 2 9 2" xfId="9976"/>
    <cellStyle name="Normal 2 2 2 2 2 2 2 2 4 2 3" xfId="9977"/>
    <cellStyle name="Normal 2 2 2 2 2 2 2 2 4 2 3 2" xfId="9978"/>
    <cellStyle name="Normal 2 2 2 2 2 2 2 2 4 2 4" xfId="9979"/>
    <cellStyle name="Normal 2 2 2 2 2 2 2 2 4 2 4 2" xfId="9980"/>
    <cellStyle name="Normal 2 2 2 2 2 2 2 2 4 2 5" xfId="9981"/>
    <cellStyle name="Normal 2 2 2 2 2 2 2 2 4 2 5 2" xfId="9982"/>
    <cellStyle name="Normal 2 2 2 2 2 2 2 2 4 2 6" xfId="9983"/>
    <cellStyle name="Normal 2 2 2 2 2 2 2 2 4 2 6 2" xfId="9984"/>
    <cellStyle name="Normal 2 2 2 2 2 2 2 2 4 2 7" xfId="9985"/>
    <cellStyle name="Normal 2 2 2 2 2 2 2 2 4 2 7 2" xfId="9986"/>
    <cellStyle name="Normal 2 2 2 2 2 2 2 2 4 2 8" xfId="9987"/>
    <cellStyle name="Normal 2 2 2 2 2 2 2 2 4 2 8 2" xfId="9988"/>
    <cellStyle name="Normal 2 2 2 2 2 2 2 2 4 2 9" xfId="9989"/>
    <cellStyle name="Normal 2 2 2 2 2 2 2 2 4 2 9 2" xfId="9990"/>
    <cellStyle name="Normal 2 2 2 2 2 2 2 2 4 3" xfId="9991"/>
    <cellStyle name="Normal 2 2 2 2 2 2 2 2 4 3 10" xfId="9992"/>
    <cellStyle name="Normal 2 2 2 2 2 2 2 2 4 3 10 2" xfId="9993"/>
    <cellStyle name="Normal 2 2 2 2 2 2 2 2 4 3 11" xfId="9994"/>
    <cellStyle name="Normal 2 2 2 2 2 2 2 2 4 3 2" xfId="9995"/>
    <cellStyle name="Normal 2 2 2 2 2 2 2 2 4 3 2 2" xfId="9996"/>
    <cellStyle name="Normal 2 2 2 2 2 2 2 2 4 3 3" xfId="9997"/>
    <cellStyle name="Normal 2 2 2 2 2 2 2 2 4 3 3 2" xfId="9998"/>
    <cellStyle name="Normal 2 2 2 2 2 2 2 2 4 3 4" xfId="9999"/>
    <cellStyle name="Normal 2 2 2 2 2 2 2 2 4 3 4 2" xfId="10000"/>
    <cellStyle name="Normal 2 2 2 2 2 2 2 2 4 3 5" xfId="10001"/>
    <cellStyle name="Normal 2 2 2 2 2 2 2 2 4 3 5 2" xfId="10002"/>
    <cellStyle name="Normal 2 2 2 2 2 2 2 2 4 3 6" xfId="10003"/>
    <cellStyle name="Normal 2 2 2 2 2 2 2 2 4 3 6 2" xfId="10004"/>
    <cellStyle name="Normal 2 2 2 2 2 2 2 2 4 3 7" xfId="10005"/>
    <cellStyle name="Normal 2 2 2 2 2 2 2 2 4 3 7 2" xfId="10006"/>
    <cellStyle name="Normal 2 2 2 2 2 2 2 2 4 3 8" xfId="10007"/>
    <cellStyle name="Normal 2 2 2 2 2 2 2 2 4 3 8 2" xfId="10008"/>
    <cellStyle name="Normal 2 2 2 2 2 2 2 2 4 3 9" xfId="10009"/>
    <cellStyle name="Normal 2 2 2 2 2 2 2 2 4 3 9 2" xfId="10010"/>
    <cellStyle name="Normal 2 2 2 2 2 2 2 2 4 4" xfId="10011"/>
    <cellStyle name="Normal 2 2 2 2 2 2 2 2 4 4 2" xfId="10012"/>
    <cellStyle name="Normal 2 2 2 2 2 2 2 2 4 5" xfId="10013"/>
    <cellStyle name="Normal 2 2 2 2 2 2 2 2 4 5 2" xfId="10014"/>
    <cellStyle name="Normal 2 2 2 2 2 2 2 2 4 6" xfId="10015"/>
    <cellStyle name="Normal 2 2 2 2 2 2 2 2 4 6 2" xfId="10016"/>
    <cellStyle name="Normal 2 2 2 2 2 2 2 2 4 7" xfId="10017"/>
    <cellStyle name="Normal 2 2 2 2 2 2 2 2 4 7 2" xfId="10018"/>
    <cellStyle name="Normal 2 2 2 2 2 2 2 2 4 8" xfId="10019"/>
    <cellStyle name="Normal 2 2 2 2 2 2 2 2 4 8 2" xfId="10020"/>
    <cellStyle name="Normal 2 2 2 2 2 2 2 2 4 9" xfId="10021"/>
    <cellStyle name="Normal 2 2 2 2 2 2 2 2 4 9 2" xfId="10022"/>
    <cellStyle name="Normal 2 2 2 2 2 2 2 2 5" xfId="10023"/>
    <cellStyle name="Normal 2 2 2 2 2 2 2 2 5 10" xfId="10024"/>
    <cellStyle name="Normal 2 2 2 2 2 2 2 2 5 10 2" xfId="10025"/>
    <cellStyle name="Normal 2 2 2 2 2 2 2 2 5 11" xfId="10026"/>
    <cellStyle name="Normal 2 2 2 2 2 2 2 2 5 11 2" xfId="10027"/>
    <cellStyle name="Normal 2 2 2 2 2 2 2 2 5 12" xfId="10028"/>
    <cellStyle name="Normal 2 2 2 2 2 2 2 2 5 12 2" xfId="10029"/>
    <cellStyle name="Normal 2 2 2 2 2 2 2 2 5 13" xfId="10030"/>
    <cellStyle name="Normal 2 2 2 2 2 2 2 2 5 2" xfId="10031"/>
    <cellStyle name="Normal 2 2 2 2 2 2 2 2 5 2 10" xfId="10032"/>
    <cellStyle name="Normal 2 2 2 2 2 2 2 2 5 2 10 2" xfId="10033"/>
    <cellStyle name="Normal 2 2 2 2 2 2 2 2 5 2 11" xfId="10034"/>
    <cellStyle name="Normal 2 2 2 2 2 2 2 2 5 2 11 2" xfId="10035"/>
    <cellStyle name="Normal 2 2 2 2 2 2 2 2 5 2 12" xfId="10036"/>
    <cellStyle name="Normal 2 2 2 2 2 2 2 2 5 2 2" xfId="10037"/>
    <cellStyle name="Normal 2 2 2 2 2 2 2 2 5 2 2 10" xfId="10038"/>
    <cellStyle name="Normal 2 2 2 2 2 2 2 2 5 2 2 10 2" xfId="10039"/>
    <cellStyle name="Normal 2 2 2 2 2 2 2 2 5 2 2 11" xfId="10040"/>
    <cellStyle name="Normal 2 2 2 2 2 2 2 2 5 2 2 2" xfId="10041"/>
    <cellStyle name="Normal 2 2 2 2 2 2 2 2 5 2 2 2 2" xfId="10042"/>
    <cellStyle name="Normal 2 2 2 2 2 2 2 2 5 2 2 3" xfId="10043"/>
    <cellStyle name="Normal 2 2 2 2 2 2 2 2 5 2 2 3 2" xfId="10044"/>
    <cellStyle name="Normal 2 2 2 2 2 2 2 2 5 2 2 4" xfId="10045"/>
    <cellStyle name="Normal 2 2 2 2 2 2 2 2 5 2 2 4 2" xfId="10046"/>
    <cellStyle name="Normal 2 2 2 2 2 2 2 2 5 2 2 5" xfId="10047"/>
    <cellStyle name="Normal 2 2 2 2 2 2 2 2 5 2 2 5 2" xfId="10048"/>
    <cellStyle name="Normal 2 2 2 2 2 2 2 2 5 2 2 6" xfId="10049"/>
    <cellStyle name="Normal 2 2 2 2 2 2 2 2 5 2 2 6 2" xfId="10050"/>
    <cellStyle name="Normal 2 2 2 2 2 2 2 2 5 2 2 7" xfId="10051"/>
    <cellStyle name="Normal 2 2 2 2 2 2 2 2 5 2 2 7 2" xfId="10052"/>
    <cellStyle name="Normal 2 2 2 2 2 2 2 2 5 2 2 8" xfId="10053"/>
    <cellStyle name="Normal 2 2 2 2 2 2 2 2 5 2 2 8 2" xfId="10054"/>
    <cellStyle name="Normal 2 2 2 2 2 2 2 2 5 2 2 9" xfId="10055"/>
    <cellStyle name="Normal 2 2 2 2 2 2 2 2 5 2 2 9 2" xfId="10056"/>
    <cellStyle name="Normal 2 2 2 2 2 2 2 2 5 2 3" xfId="10057"/>
    <cellStyle name="Normal 2 2 2 2 2 2 2 2 5 2 3 2" xfId="10058"/>
    <cellStyle name="Normal 2 2 2 2 2 2 2 2 5 2 4" xfId="10059"/>
    <cellStyle name="Normal 2 2 2 2 2 2 2 2 5 2 4 2" xfId="10060"/>
    <cellStyle name="Normal 2 2 2 2 2 2 2 2 5 2 5" xfId="10061"/>
    <cellStyle name="Normal 2 2 2 2 2 2 2 2 5 2 5 2" xfId="10062"/>
    <cellStyle name="Normal 2 2 2 2 2 2 2 2 5 2 6" xfId="10063"/>
    <cellStyle name="Normal 2 2 2 2 2 2 2 2 5 2 6 2" xfId="10064"/>
    <cellStyle name="Normal 2 2 2 2 2 2 2 2 5 2 7" xfId="10065"/>
    <cellStyle name="Normal 2 2 2 2 2 2 2 2 5 2 7 2" xfId="10066"/>
    <cellStyle name="Normal 2 2 2 2 2 2 2 2 5 2 8" xfId="10067"/>
    <cellStyle name="Normal 2 2 2 2 2 2 2 2 5 2 8 2" xfId="10068"/>
    <cellStyle name="Normal 2 2 2 2 2 2 2 2 5 2 9" xfId="10069"/>
    <cellStyle name="Normal 2 2 2 2 2 2 2 2 5 2 9 2" xfId="10070"/>
    <cellStyle name="Normal 2 2 2 2 2 2 2 2 5 3" xfId="10071"/>
    <cellStyle name="Normal 2 2 2 2 2 2 2 2 5 3 10" xfId="10072"/>
    <cellStyle name="Normal 2 2 2 2 2 2 2 2 5 3 10 2" xfId="10073"/>
    <cellStyle name="Normal 2 2 2 2 2 2 2 2 5 3 11" xfId="10074"/>
    <cellStyle name="Normal 2 2 2 2 2 2 2 2 5 3 2" xfId="10075"/>
    <cellStyle name="Normal 2 2 2 2 2 2 2 2 5 3 2 2" xfId="10076"/>
    <cellStyle name="Normal 2 2 2 2 2 2 2 2 5 3 3" xfId="10077"/>
    <cellStyle name="Normal 2 2 2 2 2 2 2 2 5 3 3 2" xfId="10078"/>
    <cellStyle name="Normal 2 2 2 2 2 2 2 2 5 3 4" xfId="10079"/>
    <cellStyle name="Normal 2 2 2 2 2 2 2 2 5 3 4 2" xfId="10080"/>
    <cellStyle name="Normal 2 2 2 2 2 2 2 2 5 3 5" xfId="10081"/>
    <cellStyle name="Normal 2 2 2 2 2 2 2 2 5 3 5 2" xfId="10082"/>
    <cellStyle name="Normal 2 2 2 2 2 2 2 2 5 3 6" xfId="10083"/>
    <cellStyle name="Normal 2 2 2 2 2 2 2 2 5 3 6 2" xfId="10084"/>
    <cellStyle name="Normal 2 2 2 2 2 2 2 2 5 3 7" xfId="10085"/>
    <cellStyle name="Normal 2 2 2 2 2 2 2 2 5 3 7 2" xfId="10086"/>
    <cellStyle name="Normal 2 2 2 2 2 2 2 2 5 3 8" xfId="10087"/>
    <cellStyle name="Normal 2 2 2 2 2 2 2 2 5 3 8 2" xfId="10088"/>
    <cellStyle name="Normal 2 2 2 2 2 2 2 2 5 3 9" xfId="10089"/>
    <cellStyle name="Normal 2 2 2 2 2 2 2 2 5 3 9 2" xfId="10090"/>
    <cellStyle name="Normal 2 2 2 2 2 2 2 2 5 4" xfId="10091"/>
    <cellStyle name="Normal 2 2 2 2 2 2 2 2 5 4 2" xfId="10092"/>
    <cellStyle name="Normal 2 2 2 2 2 2 2 2 5 5" xfId="10093"/>
    <cellStyle name="Normal 2 2 2 2 2 2 2 2 5 5 2" xfId="10094"/>
    <cellStyle name="Normal 2 2 2 2 2 2 2 2 5 6" xfId="10095"/>
    <cellStyle name="Normal 2 2 2 2 2 2 2 2 5 6 2" xfId="10096"/>
    <cellStyle name="Normal 2 2 2 2 2 2 2 2 5 7" xfId="10097"/>
    <cellStyle name="Normal 2 2 2 2 2 2 2 2 5 7 2" xfId="10098"/>
    <cellStyle name="Normal 2 2 2 2 2 2 2 2 5 8" xfId="10099"/>
    <cellStyle name="Normal 2 2 2 2 2 2 2 2 5 8 2" xfId="10100"/>
    <cellStyle name="Normal 2 2 2 2 2 2 2 2 5 9" xfId="10101"/>
    <cellStyle name="Normal 2 2 2 2 2 2 2 2 5 9 2" xfId="10102"/>
    <cellStyle name="Normal 2 2 2 2 2 2 2 2 6" xfId="10103"/>
    <cellStyle name="Normal 2 2 2 2 2 2 2 3" xfId="10104"/>
    <cellStyle name="Normal 2 2 2 2 2 2 2 3 2" xfId="10105"/>
    <cellStyle name="Normal 2 2 2 2 2 2 2 4" xfId="10106"/>
    <cellStyle name="Normal 2 2 2 2 2 2 2 4 2" xfId="10107"/>
    <cellStyle name="Normal 2 2 2 2 2 2 2 5" xfId="10108"/>
    <cellStyle name="Normal 2 2 2 2 2 2 2 5 2" xfId="10109"/>
    <cellStyle name="Normal 2 2 2 2 2 2 2 6" xfId="10110"/>
    <cellStyle name="Normal 2 2 2 2 2 2 2 6 2" xfId="10111"/>
    <cellStyle name="Normal 2 2 2 2 2 2 2 7" xfId="10112"/>
    <cellStyle name="Normal 2 2 2 2 2 2 2 7 10" xfId="10113"/>
    <cellStyle name="Normal 2 2 2 2 2 2 2 7 10 2" xfId="10114"/>
    <cellStyle name="Normal 2 2 2 2 2 2 2 7 11" xfId="10115"/>
    <cellStyle name="Normal 2 2 2 2 2 2 2 7 11 2" xfId="10116"/>
    <cellStyle name="Normal 2 2 2 2 2 2 2 7 12" xfId="10117"/>
    <cellStyle name="Normal 2 2 2 2 2 2 2 7 2" xfId="10118"/>
    <cellStyle name="Normal 2 2 2 2 2 2 2 7 2 10" xfId="10119"/>
    <cellStyle name="Normal 2 2 2 2 2 2 2 7 2 10 2" xfId="10120"/>
    <cellStyle name="Normal 2 2 2 2 2 2 2 7 2 11" xfId="10121"/>
    <cellStyle name="Normal 2 2 2 2 2 2 2 7 2 2" xfId="10122"/>
    <cellStyle name="Normal 2 2 2 2 2 2 2 7 2 2 2" xfId="10123"/>
    <cellStyle name="Normal 2 2 2 2 2 2 2 7 2 3" xfId="10124"/>
    <cellStyle name="Normal 2 2 2 2 2 2 2 7 2 3 2" xfId="10125"/>
    <cellStyle name="Normal 2 2 2 2 2 2 2 7 2 4" xfId="10126"/>
    <cellStyle name="Normal 2 2 2 2 2 2 2 7 2 4 2" xfId="10127"/>
    <cellStyle name="Normal 2 2 2 2 2 2 2 7 2 5" xfId="10128"/>
    <cellStyle name="Normal 2 2 2 2 2 2 2 7 2 5 2" xfId="10129"/>
    <cellStyle name="Normal 2 2 2 2 2 2 2 7 2 6" xfId="10130"/>
    <cellStyle name="Normal 2 2 2 2 2 2 2 7 2 6 2" xfId="10131"/>
    <cellStyle name="Normal 2 2 2 2 2 2 2 7 2 7" xfId="10132"/>
    <cellStyle name="Normal 2 2 2 2 2 2 2 7 2 7 2" xfId="10133"/>
    <cellStyle name="Normal 2 2 2 2 2 2 2 7 2 8" xfId="10134"/>
    <cellStyle name="Normal 2 2 2 2 2 2 2 7 2 8 2" xfId="10135"/>
    <cellStyle name="Normal 2 2 2 2 2 2 2 7 2 9" xfId="10136"/>
    <cellStyle name="Normal 2 2 2 2 2 2 2 7 2 9 2" xfId="10137"/>
    <cellStyle name="Normal 2 2 2 2 2 2 2 7 3" xfId="10138"/>
    <cellStyle name="Normal 2 2 2 2 2 2 2 7 3 2" xfId="10139"/>
    <cellStyle name="Normal 2 2 2 2 2 2 2 7 4" xfId="10140"/>
    <cellStyle name="Normal 2 2 2 2 2 2 2 7 4 2" xfId="10141"/>
    <cellStyle name="Normal 2 2 2 2 2 2 2 7 5" xfId="10142"/>
    <cellStyle name="Normal 2 2 2 2 2 2 2 7 5 2" xfId="10143"/>
    <cellStyle name="Normal 2 2 2 2 2 2 2 7 6" xfId="10144"/>
    <cellStyle name="Normal 2 2 2 2 2 2 2 7 6 2" xfId="10145"/>
    <cellStyle name="Normal 2 2 2 2 2 2 2 7 7" xfId="10146"/>
    <cellStyle name="Normal 2 2 2 2 2 2 2 7 7 2" xfId="10147"/>
    <cellStyle name="Normal 2 2 2 2 2 2 2 7 8" xfId="10148"/>
    <cellStyle name="Normal 2 2 2 2 2 2 2 7 8 2" xfId="10149"/>
    <cellStyle name="Normal 2 2 2 2 2 2 2 7 9" xfId="10150"/>
    <cellStyle name="Normal 2 2 2 2 2 2 2 7 9 2" xfId="10151"/>
    <cellStyle name="Normal 2 2 2 2 2 2 2 8" xfId="10152"/>
    <cellStyle name="Normal 2 2 2 2 2 2 2 8 10" xfId="10153"/>
    <cellStyle name="Normal 2 2 2 2 2 2 2 8 10 2" xfId="10154"/>
    <cellStyle name="Normal 2 2 2 2 2 2 2 8 11" xfId="10155"/>
    <cellStyle name="Normal 2 2 2 2 2 2 2 8 2" xfId="10156"/>
    <cellStyle name="Normal 2 2 2 2 2 2 2 8 2 2" xfId="10157"/>
    <cellStyle name="Normal 2 2 2 2 2 2 2 8 3" xfId="10158"/>
    <cellStyle name="Normal 2 2 2 2 2 2 2 8 3 2" xfId="10159"/>
    <cellStyle name="Normal 2 2 2 2 2 2 2 8 4" xfId="10160"/>
    <cellStyle name="Normal 2 2 2 2 2 2 2 8 4 2" xfId="10161"/>
    <cellStyle name="Normal 2 2 2 2 2 2 2 8 5" xfId="10162"/>
    <cellStyle name="Normal 2 2 2 2 2 2 2 8 5 2" xfId="10163"/>
    <cellStyle name="Normal 2 2 2 2 2 2 2 8 6" xfId="10164"/>
    <cellStyle name="Normal 2 2 2 2 2 2 2 8 6 2" xfId="10165"/>
    <cellStyle name="Normal 2 2 2 2 2 2 2 8 7" xfId="10166"/>
    <cellStyle name="Normal 2 2 2 2 2 2 2 8 7 2" xfId="10167"/>
    <cellStyle name="Normal 2 2 2 2 2 2 2 8 8" xfId="10168"/>
    <cellStyle name="Normal 2 2 2 2 2 2 2 8 8 2" xfId="10169"/>
    <cellStyle name="Normal 2 2 2 2 2 2 2 8 9" xfId="10170"/>
    <cellStyle name="Normal 2 2 2 2 2 2 2 8 9 2" xfId="10171"/>
    <cellStyle name="Normal 2 2 2 2 2 2 2 9" xfId="10172"/>
    <cellStyle name="Normal 2 2 2 2 2 2 2 9 2" xfId="10173"/>
    <cellStyle name="Normal 2 2 2 2 2 2 3" xfId="10174"/>
    <cellStyle name="Normal 2 2 2 2 2 2 3 2" xfId="10175"/>
    <cellStyle name="Normal 2 2 2 2 2 2 4" xfId="10176"/>
    <cellStyle name="Normal 2 2 2 2 2 2 4 2" xfId="10177"/>
    <cellStyle name="Normal 2 2 2 2 2 2 5" xfId="10178"/>
    <cellStyle name="Normal 2 2 2 2 2 2 5 2" xfId="10179"/>
    <cellStyle name="Normal 2 2 2 2 2 2 6" xfId="10180"/>
    <cellStyle name="Normal 2 2 2 2 2 2 6 10" xfId="10181"/>
    <cellStyle name="Normal 2 2 2 2 2 2 6 10 2" xfId="10182"/>
    <cellStyle name="Normal 2 2 2 2 2 2 6 11" xfId="10183"/>
    <cellStyle name="Normal 2 2 2 2 2 2 6 11 2" xfId="10184"/>
    <cellStyle name="Normal 2 2 2 2 2 2 6 12" xfId="10185"/>
    <cellStyle name="Normal 2 2 2 2 2 2 6 12 2" xfId="10186"/>
    <cellStyle name="Normal 2 2 2 2 2 2 6 13" xfId="10187"/>
    <cellStyle name="Normal 2 2 2 2 2 2 6 13 2" xfId="10188"/>
    <cellStyle name="Normal 2 2 2 2 2 2 6 14" xfId="10189"/>
    <cellStyle name="Normal 2 2 2 2 2 2 6 14 2" xfId="10190"/>
    <cellStyle name="Normal 2 2 2 2 2 2 6 15" xfId="10191"/>
    <cellStyle name="Normal 2 2 2 2 2 2 6 15 2" xfId="10192"/>
    <cellStyle name="Normal 2 2 2 2 2 2 6 16" xfId="10193"/>
    <cellStyle name="Normal 2 2 2 2 2 2 6 16 2" xfId="10194"/>
    <cellStyle name="Normal 2 2 2 2 2 2 6 17" xfId="10195"/>
    <cellStyle name="Normal 2 2 2 2 2 2 6 2" xfId="10196"/>
    <cellStyle name="Normal 2 2 2 2 2 2 6 2 2" xfId="10197"/>
    <cellStyle name="Normal 2 2 2 2 2 2 6 3" xfId="10198"/>
    <cellStyle name="Normal 2 2 2 2 2 2 6 3 2" xfId="10199"/>
    <cellStyle name="Normal 2 2 2 2 2 2 6 4" xfId="10200"/>
    <cellStyle name="Normal 2 2 2 2 2 2 6 4 2" xfId="10201"/>
    <cellStyle name="Normal 2 2 2 2 2 2 6 5" xfId="10202"/>
    <cellStyle name="Normal 2 2 2 2 2 2 6 5 2" xfId="10203"/>
    <cellStyle name="Normal 2 2 2 2 2 2 6 6" xfId="10204"/>
    <cellStyle name="Normal 2 2 2 2 2 2 6 6 10" xfId="10205"/>
    <cellStyle name="Normal 2 2 2 2 2 2 6 6 10 2" xfId="10206"/>
    <cellStyle name="Normal 2 2 2 2 2 2 6 6 11" xfId="10207"/>
    <cellStyle name="Normal 2 2 2 2 2 2 6 6 11 2" xfId="10208"/>
    <cellStyle name="Normal 2 2 2 2 2 2 6 6 12" xfId="10209"/>
    <cellStyle name="Normal 2 2 2 2 2 2 6 6 2" xfId="10210"/>
    <cellStyle name="Normal 2 2 2 2 2 2 6 6 2 10" xfId="10211"/>
    <cellStyle name="Normal 2 2 2 2 2 2 6 6 2 10 2" xfId="10212"/>
    <cellStyle name="Normal 2 2 2 2 2 2 6 6 2 11" xfId="10213"/>
    <cellStyle name="Normal 2 2 2 2 2 2 6 6 2 2" xfId="10214"/>
    <cellStyle name="Normal 2 2 2 2 2 2 6 6 2 2 2" xfId="10215"/>
    <cellStyle name="Normal 2 2 2 2 2 2 6 6 2 3" xfId="10216"/>
    <cellStyle name="Normal 2 2 2 2 2 2 6 6 2 3 2" xfId="10217"/>
    <cellStyle name="Normal 2 2 2 2 2 2 6 6 2 4" xfId="10218"/>
    <cellStyle name="Normal 2 2 2 2 2 2 6 6 2 4 2" xfId="10219"/>
    <cellStyle name="Normal 2 2 2 2 2 2 6 6 2 5" xfId="10220"/>
    <cellStyle name="Normal 2 2 2 2 2 2 6 6 2 5 2" xfId="10221"/>
    <cellStyle name="Normal 2 2 2 2 2 2 6 6 2 6" xfId="10222"/>
    <cellStyle name="Normal 2 2 2 2 2 2 6 6 2 6 2" xfId="10223"/>
    <cellStyle name="Normal 2 2 2 2 2 2 6 6 2 7" xfId="10224"/>
    <cellStyle name="Normal 2 2 2 2 2 2 6 6 2 7 2" xfId="10225"/>
    <cellStyle name="Normal 2 2 2 2 2 2 6 6 2 8" xfId="10226"/>
    <cellStyle name="Normal 2 2 2 2 2 2 6 6 2 8 2" xfId="10227"/>
    <cellStyle name="Normal 2 2 2 2 2 2 6 6 2 9" xfId="10228"/>
    <cellStyle name="Normal 2 2 2 2 2 2 6 6 2 9 2" xfId="10229"/>
    <cellStyle name="Normal 2 2 2 2 2 2 6 6 3" xfId="10230"/>
    <cellStyle name="Normal 2 2 2 2 2 2 6 6 3 2" xfId="10231"/>
    <cellStyle name="Normal 2 2 2 2 2 2 6 6 4" xfId="10232"/>
    <cellStyle name="Normal 2 2 2 2 2 2 6 6 4 2" xfId="10233"/>
    <cellStyle name="Normal 2 2 2 2 2 2 6 6 5" xfId="10234"/>
    <cellStyle name="Normal 2 2 2 2 2 2 6 6 5 2" xfId="10235"/>
    <cellStyle name="Normal 2 2 2 2 2 2 6 6 6" xfId="10236"/>
    <cellStyle name="Normal 2 2 2 2 2 2 6 6 6 2" xfId="10237"/>
    <cellStyle name="Normal 2 2 2 2 2 2 6 6 7" xfId="10238"/>
    <cellStyle name="Normal 2 2 2 2 2 2 6 6 7 2" xfId="10239"/>
    <cellStyle name="Normal 2 2 2 2 2 2 6 6 8" xfId="10240"/>
    <cellStyle name="Normal 2 2 2 2 2 2 6 6 8 2" xfId="10241"/>
    <cellStyle name="Normal 2 2 2 2 2 2 6 6 9" xfId="10242"/>
    <cellStyle name="Normal 2 2 2 2 2 2 6 6 9 2" xfId="10243"/>
    <cellStyle name="Normal 2 2 2 2 2 2 6 7" xfId="10244"/>
    <cellStyle name="Normal 2 2 2 2 2 2 6 7 10" xfId="10245"/>
    <cellStyle name="Normal 2 2 2 2 2 2 6 7 10 2" xfId="10246"/>
    <cellStyle name="Normal 2 2 2 2 2 2 6 7 11" xfId="10247"/>
    <cellStyle name="Normal 2 2 2 2 2 2 6 7 2" xfId="10248"/>
    <cellStyle name="Normal 2 2 2 2 2 2 6 7 2 2" xfId="10249"/>
    <cellStyle name="Normal 2 2 2 2 2 2 6 7 3" xfId="10250"/>
    <cellStyle name="Normal 2 2 2 2 2 2 6 7 3 2" xfId="10251"/>
    <cellStyle name="Normal 2 2 2 2 2 2 6 7 4" xfId="10252"/>
    <cellStyle name="Normal 2 2 2 2 2 2 6 7 4 2" xfId="10253"/>
    <cellStyle name="Normal 2 2 2 2 2 2 6 7 5" xfId="10254"/>
    <cellStyle name="Normal 2 2 2 2 2 2 6 7 5 2" xfId="10255"/>
    <cellStyle name="Normal 2 2 2 2 2 2 6 7 6" xfId="10256"/>
    <cellStyle name="Normal 2 2 2 2 2 2 6 7 6 2" xfId="10257"/>
    <cellStyle name="Normal 2 2 2 2 2 2 6 7 7" xfId="10258"/>
    <cellStyle name="Normal 2 2 2 2 2 2 6 7 7 2" xfId="10259"/>
    <cellStyle name="Normal 2 2 2 2 2 2 6 7 8" xfId="10260"/>
    <cellStyle name="Normal 2 2 2 2 2 2 6 7 8 2" xfId="10261"/>
    <cellStyle name="Normal 2 2 2 2 2 2 6 7 9" xfId="10262"/>
    <cellStyle name="Normal 2 2 2 2 2 2 6 7 9 2" xfId="10263"/>
    <cellStyle name="Normal 2 2 2 2 2 2 6 8" xfId="10264"/>
    <cellStyle name="Normal 2 2 2 2 2 2 6 8 2" xfId="10265"/>
    <cellStyle name="Normal 2 2 2 2 2 2 6 9" xfId="10266"/>
    <cellStyle name="Normal 2 2 2 2 2 2 6 9 2" xfId="10267"/>
    <cellStyle name="Normal 2 2 2 2 2 2 7" xfId="10268"/>
    <cellStyle name="Normal 2 2 2 2 2 2 7 10" xfId="10269"/>
    <cellStyle name="Normal 2 2 2 2 2 2 7 10 2" xfId="10270"/>
    <cellStyle name="Normal 2 2 2 2 2 2 7 11" xfId="10271"/>
    <cellStyle name="Normal 2 2 2 2 2 2 7 11 2" xfId="10272"/>
    <cellStyle name="Normal 2 2 2 2 2 2 7 12" xfId="10273"/>
    <cellStyle name="Normal 2 2 2 2 2 2 7 12 2" xfId="10274"/>
    <cellStyle name="Normal 2 2 2 2 2 2 7 13" xfId="10275"/>
    <cellStyle name="Normal 2 2 2 2 2 2 7 2" xfId="10276"/>
    <cellStyle name="Normal 2 2 2 2 2 2 7 2 10" xfId="10277"/>
    <cellStyle name="Normal 2 2 2 2 2 2 7 2 10 2" xfId="10278"/>
    <cellStyle name="Normal 2 2 2 2 2 2 7 2 11" xfId="10279"/>
    <cellStyle name="Normal 2 2 2 2 2 2 7 2 11 2" xfId="10280"/>
    <cellStyle name="Normal 2 2 2 2 2 2 7 2 12" xfId="10281"/>
    <cellStyle name="Normal 2 2 2 2 2 2 7 2 2" xfId="10282"/>
    <cellStyle name="Normal 2 2 2 2 2 2 7 2 2 10" xfId="10283"/>
    <cellStyle name="Normal 2 2 2 2 2 2 7 2 2 10 2" xfId="10284"/>
    <cellStyle name="Normal 2 2 2 2 2 2 7 2 2 11" xfId="10285"/>
    <cellStyle name="Normal 2 2 2 2 2 2 7 2 2 2" xfId="10286"/>
    <cellStyle name="Normal 2 2 2 2 2 2 7 2 2 2 2" xfId="10287"/>
    <cellStyle name="Normal 2 2 2 2 2 2 7 2 2 3" xfId="10288"/>
    <cellStyle name="Normal 2 2 2 2 2 2 7 2 2 3 2" xfId="10289"/>
    <cellStyle name="Normal 2 2 2 2 2 2 7 2 2 4" xfId="10290"/>
    <cellStyle name="Normal 2 2 2 2 2 2 7 2 2 4 2" xfId="10291"/>
    <cellStyle name="Normal 2 2 2 2 2 2 7 2 2 5" xfId="10292"/>
    <cellStyle name="Normal 2 2 2 2 2 2 7 2 2 5 2" xfId="10293"/>
    <cellStyle name="Normal 2 2 2 2 2 2 7 2 2 6" xfId="10294"/>
    <cellStyle name="Normal 2 2 2 2 2 2 7 2 2 6 2" xfId="10295"/>
    <cellStyle name="Normal 2 2 2 2 2 2 7 2 2 7" xfId="10296"/>
    <cellStyle name="Normal 2 2 2 2 2 2 7 2 2 7 2" xfId="10297"/>
    <cellStyle name="Normal 2 2 2 2 2 2 7 2 2 8" xfId="10298"/>
    <cellStyle name="Normal 2 2 2 2 2 2 7 2 2 8 2" xfId="10299"/>
    <cellStyle name="Normal 2 2 2 2 2 2 7 2 2 9" xfId="10300"/>
    <cellStyle name="Normal 2 2 2 2 2 2 7 2 2 9 2" xfId="10301"/>
    <cellStyle name="Normal 2 2 2 2 2 2 7 2 3" xfId="10302"/>
    <cellStyle name="Normal 2 2 2 2 2 2 7 2 3 2" xfId="10303"/>
    <cellStyle name="Normal 2 2 2 2 2 2 7 2 4" xfId="10304"/>
    <cellStyle name="Normal 2 2 2 2 2 2 7 2 4 2" xfId="10305"/>
    <cellStyle name="Normal 2 2 2 2 2 2 7 2 5" xfId="10306"/>
    <cellStyle name="Normal 2 2 2 2 2 2 7 2 5 2" xfId="10307"/>
    <cellStyle name="Normal 2 2 2 2 2 2 7 2 6" xfId="10308"/>
    <cellStyle name="Normal 2 2 2 2 2 2 7 2 6 2" xfId="10309"/>
    <cellStyle name="Normal 2 2 2 2 2 2 7 2 7" xfId="10310"/>
    <cellStyle name="Normal 2 2 2 2 2 2 7 2 7 2" xfId="10311"/>
    <cellStyle name="Normal 2 2 2 2 2 2 7 2 8" xfId="10312"/>
    <cellStyle name="Normal 2 2 2 2 2 2 7 2 8 2" xfId="10313"/>
    <cellStyle name="Normal 2 2 2 2 2 2 7 2 9" xfId="10314"/>
    <cellStyle name="Normal 2 2 2 2 2 2 7 2 9 2" xfId="10315"/>
    <cellStyle name="Normal 2 2 2 2 2 2 7 3" xfId="10316"/>
    <cellStyle name="Normal 2 2 2 2 2 2 7 3 10" xfId="10317"/>
    <cellStyle name="Normal 2 2 2 2 2 2 7 3 10 2" xfId="10318"/>
    <cellStyle name="Normal 2 2 2 2 2 2 7 3 11" xfId="10319"/>
    <cellStyle name="Normal 2 2 2 2 2 2 7 3 2" xfId="10320"/>
    <cellStyle name="Normal 2 2 2 2 2 2 7 3 2 2" xfId="10321"/>
    <cellStyle name="Normal 2 2 2 2 2 2 7 3 3" xfId="10322"/>
    <cellStyle name="Normal 2 2 2 2 2 2 7 3 3 2" xfId="10323"/>
    <cellStyle name="Normal 2 2 2 2 2 2 7 3 4" xfId="10324"/>
    <cellStyle name="Normal 2 2 2 2 2 2 7 3 4 2" xfId="10325"/>
    <cellStyle name="Normal 2 2 2 2 2 2 7 3 5" xfId="10326"/>
    <cellStyle name="Normal 2 2 2 2 2 2 7 3 5 2" xfId="10327"/>
    <cellStyle name="Normal 2 2 2 2 2 2 7 3 6" xfId="10328"/>
    <cellStyle name="Normal 2 2 2 2 2 2 7 3 6 2" xfId="10329"/>
    <cellStyle name="Normal 2 2 2 2 2 2 7 3 7" xfId="10330"/>
    <cellStyle name="Normal 2 2 2 2 2 2 7 3 7 2" xfId="10331"/>
    <cellStyle name="Normal 2 2 2 2 2 2 7 3 8" xfId="10332"/>
    <cellStyle name="Normal 2 2 2 2 2 2 7 3 8 2" xfId="10333"/>
    <cellStyle name="Normal 2 2 2 2 2 2 7 3 9" xfId="10334"/>
    <cellStyle name="Normal 2 2 2 2 2 2 7 3 9 2" xfId="10335"/>
    <cellStyle name="Normal 2 2 2 2 2 2 7 4" xfId="10336"/>
    <cellStyle name="Normal 2 2 2 2 2 2 7 4 2" xfId="10337"/>
    <cellStyle name="Normal 2 2 2 2 2 2 7 5" xfId="10338"/>
    <cellStyle name="Normal 2 2 2 2 2 2 7 5 2" xfId="10339"/>
    <cellStyle name="Normal 2 2 2 2 2 2 7 6" xfId="10340"/>
    <cellStyle name="Normal 2 2 2 2 2 2 7 6 2" xfId="10341"/>
    <cellStyle name="Normal 2 2 2 2 2 2 7 7" xfId="10342"/>
    <cellStyle name="Normal 2 2 2 2 2 2 7 7 2" xfId="10343"/>
    <cellStyle name="Normal 2 2 2 2 2 2 7 8" xfId="10344"/>
    <cellStyle name="Normal 2 2 2 2 2 2 7 8 2" xfId="10345"/>
    <cellStyle name="Normal 2 2 2 2 2 2 7 9" xfId="10346"/>
    <cellStyle name="Normal 2 2 2 2 2 2 7 9 2" xfId="10347"/>
    <cellStyle name="Normal 2 2 2 2 2 2 8" xfId="10348"/>
    <cellStyle name="Normal 2 2 2 2 2 2 8 10" xfId="10349"/>
    <cellStyle name="Normal 2 2 2 2 2 2 8 10 2" xfId="10350"/>
    <cellStyle name="Normal 2 2 2 2 2 2 8 11" xfId="10351"/>
    <cellStyle name="Normal 2 2 2 2 2 2 8 11 2" xfId="10352"/>
    <cellStyle name="Normal 2 2 2 2 2 2 8 12" xfId="10353"/>
    <cellStyle name="Normal 2 2 2 2 2 2 8 12 2" xfId="10354"/>
    <cellStyle name="Normal 2 2 2 2 2 2 8 13" xfId="10355"/>
    <cellStyle name="Normal 2 2 2 2 2 2 8 2" xfId="10356"/>
    <cellStyle name="Normal 2 2 2 2 2 2 8 2 10" xfId="10357"/>
    <cellStyle name="Normal 2 2 2 2 2 2 8 2 10 2" xfId="10358"/>
    <cellStyle name="Normal 2 2 2 2 2 2 8 2 11" xfId="10359"/>
    <cellStyle name="Normal 2 2 2 2 2 2 8 2 11 2" xfId="10360"/>
    <cellStyle name="Normal 2 2 2 2 2 2 8 2 12" xfId="10361"/>
    <cellStyle name="Normal 2 2 2 2 2 2 8 2 2" xfId="10362"/>
    <cellStyle name="Normal 2 2 2 2 2 2 8 2 2 10" xfId="10363"/>
    <cellStyle name="Normal 2 2 2 2 2 2 8 2 2 10 2" xfId="10364"/>
    <cellStyle name="Normal 2 2 2 2 2 2 8 2 2 11" xfId="10365"/>
    <cellStyle name="Normal 2 2 2 2 2 2 8 2 2 2" xfId="10366"/>
    <cellStyle name="Normal 2 2 2 2 2 2 8 2 2 2 2" xfId="10367"/>
    <cellStyle name="Normal 2 2 2 2 2 2 8 2 2 3" xfId="10368"/>
    <cellStyle name="Normal 2 2 2 2 2 2 8 2 2 3 2" xfId="10369"/>
    <cellStyle name="Normal 2 2 2 2 2 2 8 2 2 4" xfId="10370"/>
    <cellStyle name="Normal 2 2 2 2 2 2 8 2 2 4 2" xfId="10371"/>
    <cellStyle name="Normal 2 2 2 2 2 2 8 2 2 5" xfId="10372"/>
    <cellStyle name="Normal 2 2 2 2 2 2 8 2 2 5 2" xfId="10373"/>
    <cellStyle name="Normal 2 2 2 2 2 2 8 2 2 6" xfId="10374"/>
    <cellStyle name="Normal 2 2 2 2 2 2 8 2 2 6 2" xfId="10375"/>
    <cellStyle name="Normal 2 2 2 2 2 2 8 2 2 7" xfId="10376"/>
    <cellStyle name="Normal 2 2 2 2 2 2 8 2 2 7 2" xfId="10377"/>
    <cellStyle name="Normal 2 2 2 2 2 2 8 2 2 8" xfId="10378"/>
    <cellStyle name="Normal 2 2 2 2 2 2 8 2 2 8 2" xfId="10379"/>
    <cellStyle name="Normal 2 2 2 2 2 2 8 2 2 9" xfId="10380"/>
    <cellStyle name="Normal 2 2 2 2 2 2 8 2 2 9 2" xfId="10381"/>
    <cellStyle name="Normal 2 2 2 2 2 2 8 2 3" xfId="10382"/>
    <cellStyle name="Normal 2 2 2 2 2 2 8 2 3 2" xfId="10383"/>
    <cellStyle name="Normal 2 2 2 2 2 2 8 2 4" xfId="10384"/>
    <cellStyle name="Normal 2 2 2 2 2 2 8 2 4 2" xfId="10385"/>
    <cellStyle name="Normal 2 2 2 2 2 2 8 2 5" xfId="10386"/>
    <cellStyle name="Normal 2 2 2 2 2 2 8 2 5 2" xfId="10387"/>
    <cellStyle name="Normal 2 2 2 2 2 2 8 2 6" xfId="10388"/>
    <cellStyle name="Normal 2 2 2 2 2 2 8 2 6 2" xfId="10389"/>
    <cellStyle name="Normal 2 2 2 2 2 2 8 2 7" xfId="10390"/>
    <cellStyle name="Normal 2 2 2 2 2 2 8 2 7 2" xfId="10391"/>
    <cellStyle name="Normal 2 2 2 2 2 2 8 2 8" xfId="10392"/>
    <cellStyle name="Normal 2 2 2 2 2 2 8 2 8 2" xfId="10393"/>
    <cellStyle name="Normal 2 2 2 2 2 2 8 2 9" xfId="10394"/>
    <cellStyle name="Normal 2 2 2 2 2 2 8 2 9 2" xfId="10395"/>
    <cellStyle name="Normal 2 2 2 2 2 2 8 3" xfId="10396"/>
    <cellStyle name="Normal 2 2 2 2 2 2 8 3 10" xfId="10397"/>
    <cellStyle name="Normal 2 2 2 2 2 2 8 3 10 2" xfId="10398"/>
    <cellStyle name="Normal 2 2 2 2 2 2 8 3 11" xfId="10399"/>
    <cellStyle name="Normal 2 2 2 2 2 2 8 3 2" xfId="10400"/>
    <cellStyle name="Normal 2 2 2 2 2 2 8 3 2 2" xfId="10401"/>
    <cellStyle name="Normal 2 2 2 2 2 2 8 3 3" xfId="10402"/>
    <cellStyle name="Normal 2 2 2 2 2 2 8 3 3 2" xfId="10403"/>
    <cellStyle name="Normal 2 2 2 2 2 2 8 3 4" xfId="10404"/>
    <cellStyle name="Normal 2 2 2 2 2 2 8 3 4 2" xfId="10405"/>
    <cellStyle name="Normal 2 2 2 2 2 2 8 3 5" xfId="10406"/>
    <cellStyle name="Normal 2 2 2 2 2 2 8 3 5 2" xfId="10407"/>
    <cellStyle name="Normal 2 2 2 2 2 2 8 3 6" xfId="10408"/>
    <cellStyle name="Normal 2 2 2 2 2 2 8 3 6 2" xfId="10409"/>
    <cellStyle name="Normal 2 2 2 2 2 2 8 3 7" xfId="10410"/>
    <cellStyle name="Normal 2 2 2 2 2 2 8 3 7 2" xfId="10411"/>
    <cellStyle name="Normal 2 2 2 2 2 2 8 3 8" xfId="10412"/>
    <cellStyle name="Normal 2 2 2 2 2 2 8 3 8 2" xfId="10413"/>
    <cellStyle name="Normal 2 2 2 2 2 2 8 3 9" xfId="10414"/>
    <cellStyle name="Normal 2 2 2 2 2 2 8 3 9 2" xfId="10415"/>
    <cellStyle name="Normal 2 2 2 2 2 2 8 4" xfId="10416"/>
    <cellStyle name="Normal 2 2 2 2 2 2 8 4 2" xfId="10417"/>
    <cellStyle name="Normal 2 2 2 2 2 2 8 5" xfId="10418"/>
    <cellStyle name="Normal 2 2 2 2 2 2 8 5 2" xfId="10419"/>
    <cellStyle name="Normal 2 2 2 2 2 2 8 6" xfId="10420"/>
    <cellStyle name="Normal 2 2 2 2 2 2 8 6 2" xfId="10421"/>
    <cellStyle name="Normal 2 2 2 2 2 2 8 7" xfId="10422"/>
    <cellStyle name="Normal 2 2 2 2 2 2 8 7 2" xfId="10423"/>
    <cellStyle name="Normal 2 2 2 2 2 2 8 8" xfId="10424"/>
    <cellStyle name="Normal 2 2 2 2 2 2 8 8 2" xfId="10425"/>
    <cellStyle name="Normal 2 2 2 2 2 2 8 9" xfId="10426"/>
    <cellStyle name="Normal 2 2 2 2 2 2 8 9 2" xfId="10427"/>
    <cellStyle name="Normal 2 2 2 2 2 2 9" xfId="10428"/>
    <cellStyle name="Normal 2 2 2 2 2 2 9 10" xfId="10429"/>
    <cellStyle name="Normal 2 2 2 2 2 2 9 10 2" xfId="10430"/>
    <cellStyle name="Normal 2 2 2 2 2 2 9 11" xfId="10431"/>
    <cellStyle name="Normal 2 2 2 2 2 2 9 11 2" xfId="10432"/>
    <cellStyle name="Normal 2 2 2 2 2 2 9 12" xfId="10433"/>
    <cellStyle name="Normal 2 2 2 2 2 2 9 12 2" xfId="10434"/>
    <cellStyle name="Normal 2 2 2 2 2 2 9 13" xfId="10435"/>
    <cellStyle name="Normal 2 2 2 2 2 2 9 2" xfId="10436"/>
    <cellStyle name="Normal 2 2 2 2 2 2 9 2 10" xfId="10437"/>
    <cellStyle name="Normal 2 2 2 2 2 2 9 2 10 2" xfId="10438"/>
    <cellStyle name="Normal 2 2 2 2 2 2 9 2 11" xfId="10439"/>
    <cellStyle name="Normal 2 2 2 2 2 2 9 2 11 2" xfId="10440"/>
    <cellStyle name="Normal 2 2 2 2 2 2 9 2 12" xfId="10441"/>
    <cellStyle name="Normal 2 2 2 2 2 2 9 2 2" xfId="10442"/>
    <cellStyle name="Normal 2 2 2 2 2 2 9 2 2 10" xfId="10443"/>
    <cellStyle name="Normal 2 2 2 2 2 2 9 2 2 10 2" xfId="10444"/>
    <cellStyle name="Normal 2 2 2 2 2 2 9 2 2 11" xfId="10445"/>
    <cellStyle name="Normal 2 2 2 2 2 2 9 2 2 2" xfId="10446"/>
    <cellStyle name="Normal 2 2 2 2 2 2 9 2 2 2 2" xfId="10447"/>
    <cellStyle name="Normal 2 2 2 2 2 2 9 2 2 3" xfId="10448"/>
    <cellStyle name="Normal 2 2 2 2 2 2 9 2 2 3 2" xfId="10449"/>
    <cellStyle name="Normal 2 2 2 2 2 2 9 2 2 4" xfId="10450"/>
    <cellStyle name="Normal 2 2 2 2 2 2 9 2 2 4 2" xfId="10451"/>
    <cellStyle name="Normal 2 2 2 2 2 2 9 2 2 5" xfId="10452"/>
    <cellStyle name="Normal 2 2 2 2 2 2 9 2 2 5 2" xfId="10453"/>
    <cellStyle name="Normal 2 2 2 2 2 2 9 2 2 6" xfId="10454"/>
    <cellStyle name="Normal 2 2 2 2 2 2 9 2 2 6 2" xfId="10455"/>
    <cellStyle name="Normal 2 2 2 2 2 2 9 2 2 7" xfId="10456"/>
    <cellStyle name="Normal 2 2 2 2 2 2 9 2 2 7 2" xfId="10457"/>
    <cellStyle name="Normal 2 2 2 2 2 2 9 2 2 8" xfId="10458"/>
    <cellStyle name="Normal 2 2 2 2 2 2 9 2 2 8 2" xfId="10459"/>
    <cellStyle name="Normal 2 2 2 2 2 2 9 2 2 9" xfId="10460"/>
    <cellStyle name="Normal 2 2 2 2 2 2 9 2 2 9 2" xfId="10461"/>
    <cellStyle name="Normal 2 2 2 2 2 2 9 2 3" xfId="10462"/>
    <cellStyle name="Normal 2 2 2 2 2 2 9 2 3 2" xfId="10463"/>
    <cellStyle name="Normal 2 2 2 2 2 2 9 2 4" xfId="10464"/>
    <cellStyle name="Normal 2 2 2 2 2 2 9 2 4 2" xfId="10465"/>
    <cellStyle name="Normal 2 2 2 2 2 2 9 2 5" xfId="10466"/>
    <cellStyle name="Normal 2 2 2 2 2 2 9 2 5 2" xfId="10467"/>
    <cellStyle name="Normal 2 2 2 2 2 2 9 2 6" xfId="10468"/>
    <cellStyle name="Normal 2 2 2 2 2 2 9 2 6 2" xfId="10469"/>
    <cellStyle name="Normal 2 2 2 2 2 2 9 2 7" xfId="10470"/>
    <cellStyle name="Normal 2 2 2 2 2 2 9 2 7 2" xfId="10471"/>
    <cellStyle name="Normal 2 2 2 2 2 2 9 2 8" xfId="10472"/>
    <cellStyle name="Normal 2 2 2 2 2 2 9 2 8 2" xfId="10473"/>
    <cellStyle name="Normal 2 2 2 2 2 2 9 2 9" xfId="10474"/>
    <cellStyle name="Normal 2 2 2 2 2 2 9 2 9 2" xfId="10475"/>
    <cellStyle name="Normal 2 2 2 2 2 2 9 3" xfId="10476"/>
    <cellStyle name="Normal 2 2 2 2 2 2 9 3 10" xfId="10477"/>
    <cellStyle name="Normal 2 2 2 2 2 2 9 3 10 2" xfId="10478"/>
    <cellStyle name="Normal 2 2 2 2 2 2 9 3 11" xfId="10479"/>
    <cellStyle name="Normal 2 2 2 2 2 2 9 3 2" xfId="10480"/>
    <cellStyle name="Normal 2 2 2 2 2 2 9 3 2 2" xfId="10481"/>
    <cellStyle name="Normal 2 2 2 2 2 2 9 3 3" xfId="10482"/>
    <cellStyle name="Normal 2 2 2 2 2 2 9 3 3 2" xfId="10483"/>
    <cellStyle name="Normal 2 2 2 2 2 2 9 3 4" xfId="10484"/>
    <cellStyle name="Normal 2 2 2 2 2 2 9 3 4 2" xfId="10485"/>
    <cellStyle name="Normal 2 2 2 2 2 2 9 3 5" xfId="10486"/>
    <cellStyle name="Normal 2 2 2 2 2 2 9 3 5 2" xfId="10487"/>
    <cellStyle name="Normal 2 2 2 2 2 2 9 3 6" xfId="10488"/>
    <cellStyle name="Normal 2 2 2 2 2 2 9 3 6 2" xfId="10489"/>
    <cellStyle name="Normal 2 2 2 2 2 2 9 3 7" xfId="10490"/>
    <cellStyle name="Normal 2 2 2 2 2 2 9 3 7 2" xfId="10491"/>
    <cellStyle name="Normal 2 2 2 2 2 2 9 3 8" xfId="10492"/>
    <cellStyle name="Normal 2 2 2 2 2 2 9 3 8 2" xfId="10493"/>
    <cellStyle name="Normal 2 2 2 2 2 2 9 3 9" xfId="10494"/>
    <cellStyle name="Normal 2 2 2 2 2 2 9 3 9 2" xfId="10495"/>
    <cellStyle name="Normal 2 2 2 2 2 2 9 4" xfId="10496"/>
    <cellStyle name="Normal 2 2 2 2 2 2 9 4 2" xfId="10497"/>
    <cellStyle name="Normal 2 2 2 2 2 2 9 5" xfId="10498"/>
    <cellStyle name="Normal 2 2 2 2 2 2 9 5 2" xfId="10499"/>
    <cellStyle name="Normal 2 2 2 2 2 2 9 6" xfId="10500"/>
    <cellStyle name="Normal 2 2 2 2 2 2 9 6 2" xfId="10501"/>
    <cellStyle name="Normal 2 2 2 2 2 2 9 7" xfId="10502"/>
    <cellStyle name="Normal 2 2 2 2 2 2 9 7 2" xfId="10503"/>
    <cellStyle name="Normal 2 2 2 2 2 2 9 8" xfId="10504"/>
    <cellStyle name="Normal 2 2 2 2 2 2 9 8 2" xfId="10505"/>
    <cellStyle name="Normal 2 2 2 2 2 2 9 9" xfId="10506"/>
    <cellStyle name="Normal 2 2 2 2 2 2 9 9 2" xfId="10507"/>
    <cellStyle name="Normal 2 2 2 2 2 20" xfId="10508"/>
    <cellStyle name="Normal 2 2 2 2 2 20 2" xfId="10509"/>
    <cellStyle name="Normal 2 2 2 2 2 21" xfId="10510"/>
    <cellStyle name="Normal 2 2 2 2 2 3" xfId="10511"/>
    <cellStyle name="Normal 2 2 2 2 2 3 2" xfId="10512"/>
    <cellStyle name="Normal 2 2 2 2 2 3 2 10" xfId="10513"/>
    <cellStyle name="Normal 2 2 2 2 2 3 2 10 2" xfId="10514"/>
    <cellStyle name="Normal 2 2 2 2 2 3 2 11" xfId="10515"/>
    <cellStyle name="Normal 2 2 2 2 2 3 2 11 2" xfId="10516"/>
    <cellStyle name="Normal 2 2 2 2 2 3 2 12" xfId="10517"/>
    <cellStyle name="Normal 2 2 2 2 2 3 2 12 2" xfId="10518"/>
    <cellStyle name="Normal 2 2 2 2 2 3 2 13" xfId="10519"/>
    <cellStyle name="Normal 2 2 2 2 2 3 2 13 2" xfId="10520"/>
    <cellStyle name="Normal 2 2 2 2 2 3 2 14" xfId="10521"/>
    <cellStyle name="Normal 2 2 2 2 2 3 2 14 2" xfId="10522"/>
    <cellStyle name="Normal 2 2 2 2 2 3 2 15" xfId="10523"/>
    <cellStyle name="Normal 2 2 2 2 2 3 2 15 2" xfId="10524"/>
    <cellStyle name="Normal 2 2 2 2 2 3 2 16" xfId="10525"/>
    <cellStyle name="Normal 2 2 2 2 2 3 2 16 2" xfId="10526"/>
    <cellStyle name="Normal 2 2 2 2 2 3 2 17" xfId="10527"/>
    <cellStyle name="Normal 2 2 2 2 2 3 2 2" xfId="10528"/>
    <cellStyle name="Normal 2 2 2 2 2 3 2 2 2" xfId="10529"/>
    <cellStyle name="Normal 2 2 2 2 2 3 2 2 2 10" xfId="10530"/>
    <cellStyle name="Normal 2 2 2 2 2 3 2 2 2 10 2" xfId="10531"/>
    <cellStyle name="Normal 2 2 2 2 2 3 2 2 2 11" xfId="10532"/>
    <cellStyle name="Normal 2 2 2 2 2 3 2 2 2 11 2" xfId="10533"/>
    <cellStyle name="Normal 2 2 2 2 2 3 2 2 2 12" xfId="10534"/>
    <cellStyle name="Normal 2 2 2 2 2 3 2 2 2 12 2" xfId="10535"/>
    <cellStyle name="Normal 2 2 2 2 2 3 2 2 2 13" xfId="10536"/>
    <cellStyle name="Normal 2 2 2 2 2 3 2 2 2 2" xfId="10537"/>
    <cellStyle name="Normal 2 2 2 2 2 3 2 2 2 2 10" xfId="10538"/>
    <cellStyle name="Normal 2 2 2 2 2 3 2 2 2 2 10 2" xfId="10539"/>
    <cellStyle name="Normal 2 2 2 2 2 3 2 2 2 2 11" xfId="10540"/>
    <cellStyle name="Normal 2 2 2 2 2 3 2 2 2 2 11 2" xfId="10541"/>
    <cellStyle name="Normal 2 2 2 2 2 3 2 2 2 2 12" xfId="10542"/>
    <cellStyle name="Normal 2 2 2 2 2 3 2 2 2 2 2" xfId="10543"/>
    <cellStyle name="Normal 2 2 2 2 2 3 2 2 2 2 2 10" xfId="10544"/>
    <cellStyle name="Normal 2 2 2 2 2 3 2 2 2 2 2 10 2" xfId="10545"/>
    <cellStyle name="Normal 2 2 2 2 2 3 2 2 2 2 2 11" xfId="10546"/>
    <cellStyle name="Normal 2 2 2 2 2 3 2 2 2 2 2 2" xfId="10547"/>
    <cellStyle name="Normal 2 2 2 2 2 3 2 2 2 2 2 2 2" xfId="10548"/>
    <cellStyle name="Normal 2 2 2 2 2 3 2 2 2 2 2 3" xfId="10549"/>
    <cellStyle name="Normal 2 2 2 2 2 3 2 2 2 2 2 3 2" xfId="10550"/>
    <cellStyle name="Normal 2 2 2 2 2 3 2 2 2 2 2 4" xfId="10551"/>
    <cellStyle name="Normal 2 2 2 2 2 3 2 2 2 2 2 4 2" xfId="10552"/>
    <cellStyle name="Normal 2 2 2 2 2 3 2 2 2 2 2 5" xfId="10553"/>
    <cellStyle name="Normal 2 2 2 2 2 3 2 2 2 2 2 5 2" xfId="10554"/>
    <cellStyle name="Normal 2 2 2 2 2 3 2 2 2 2 2 6" xfId="10555"/>
    <cellStyle name="Normal 2 2 2 2 2 3 2 2 2 2 2 6 2" xfId="10556"/>
    <cellStyle name="Normal 2 2 2 2 2 3 2 2 2 2 2 7" xfId="10557"/>
    <cellStyle name="Normal 2 2 2 2 2 3 2 2 2 2 2 7 2" xfId="10558"/>
    <cellStyle name="Normal 2 2 2 2 2 3 2 2 2 2 2 8" xfId="10559"/>
    <cellStyle name="Normal 2 2 2 2 2 3 2 2 2 2 2 8 2" xfId="10560"/>
    <cellStyle name="Normal 2 2 2 2 2 3 2 2 2 2 2 9" xfId="10561"/>
    <cellStyle name="Normal 2 2 2 2 2 3 2 2 2 2 2 9 2" xfId="10562"/>
    <cellStyle name="Normal 2 2 2 2 2 3 2 2 2 2 3" xfId="10563"/>
    <cellStyle name="Normal 2 2 2 2 2 3 2 2 2 2 3 2" xfId="10564"/>
    <cellStyle name="Normal 2 2 2 2 2 3 2 2 2 2 4" xfId="10565"/>
    <cellStyle name="Normal 2 2 2 2 2 3 2 2 2 2 4 2" xfId="10566"/>
    <cellStyle name="Normal 2 2 2 2 2 3 2 2 2 2 5" xfId="10567"/>
    <cellStyle name="Normal 2 2 2 2 2 3 2 2 2 2 5 2" xfId="10568"/>
    <cellStyle name="Normal 2 2 2 2 2 3 2 2 2 2 6" xfId="10569"/>
    <cellStyle name="Normal 2 2 2 2 2 3 2 2 2 2 6 2" xfId="10570"/>
    <cellStyle name="Normal 2 2 2 2 2 3 2 2 2 2 7" xfId="10571"/>
    <cellStyle name="Normal 2 2 2 2 2 3 2 2 2 2 7 2" xfId="10572"/>
    <cellStyle name="Normal 2 2 2 2 2 3 2 2 2 2 8" xfId="10573"/>
    <cellStyle name="Normal 2 2 2 2 2 3 2 2 2 2 8 2" xfId="10574"/>
    <cellStyle name="Normal 2 2 2 2 2 3 2 2 2 2 9" xfId="10575"/>
    <cellStyle name="Normal 2 2 2 2 2 3 2 2 2 2 9 2" xfId="10576"/>
    <cellStyle name="Normal 2 2 2 2 2 3 2 2 2 3" xfId="10577"/>
    <cellStyle name="Normal 2 2 2 2 2 3 2 2 2 3 10" xfId="10578"/>
    <cellStyle name="Normal 2 2 2 2 2 3 2 2 2 3 10 2" xfId="10579"/>
    <cellStyle name="Normal 2 2 2 2 2 3 2 2 2 3 11" xfId="10580"/>
    <cellStyle name="Normal 2 2 2 2 2 3 2 2 2 3 2" xfId="10581"/>
    <cellStyle name="Normal 2 2 2 2 2 3 2 2 2 3 2 2" xfId="10582"/>
    <cellStyle name="Normal 2 2 2 2 2 3 2 2 2 3 3" xfId="10583"/>
    <cellStyle name="Normal 2 2 2 2 2 3 2 2 2 3 3 2" xfId="10584"/>
    <cellStyle name="Normal 2 2 2 2 2 3 2 2 2 3 4" xfId="10585"/>
    <cellStyle name="Normal 2 2 2 2 2 3 2 2 2 3 4 2" xfId="10586"/>
    <cellStyle name="Normal 2 2 2 2 2 3 2 2 2 3 5" xfId="10587"/>
    <cellStyle name="Normal 2 2 2 2 2 3 2 2 2 3 5 2" xfId="10588"/>
    <cellStyle name="Normal 2 2 2 2 2 3 2 2 2 3 6" xfId="10589"/>
    <cellStyle name="Normal 2 2 2 2 2 3 2 2 2 3 6 2" xfId="10590"/>
    <cellStyle name="Normal 2 2 2 2 2 3 2 2 2 3 7" xfId="10591"/>
    <cellStyle name="Normal 2 2 2 2 2 3 2 2 2 3 7 2" xfId="10592"/>
    <cellStyle name="Normal 2 2 2 2 2 3 2 2 2 3 8" xfId="10593"/>
    <cellStyle name="Normal 2 2 2 2 2 3 2 2 2 3 8 2" xfId="10594"/>
    <cellStyle name="Normal 2 2 2 2 2 3 2 2 2 3 9" xfId="10595"/>
    <cellStyle name="Normal 2 2 2 2 2 3 2 2 2 3 9 2" xfId="10596"/>
    <cellStyle name="Normal 2 2 2 2 2 3 2 2 2 4" xfId="10597"/>
    <cellStyle name="Normal 2 2 2 2 2 3 2 2 2 4 2" xfId="10598"/>
    <cellStyle name="Normal 2 2 2 2 2 3 2 2 2 5" xfId="10599"/>
    <cellStyle name="Normal 2 2 2 2 2 3 2 2 2 5 2" xfId="10600"/>
    <cellStyle name="Normal 2 2 2 2 2 3 2 2 2 6" xfId="10601"/>
    <cellStyle name="Normal 2 2 2 2 2 3 2 2 2 6 2" xfId="10602"/>
    <cellStyle name="Normal 2 2 2 2 2 3 2 2 2 7" xfId="10603"/>
    <cellStyle name="Normal 2 2 2 2 2 3 2 2 2 7 2" xfId="10604"/>
    <cellStyle name="Normal 2 2 2 2 2 3 2 2 2 8" xfId="10605"/>
    <cellStyle name="Normal 2 2 2 2 2 3 2 2 2 8 2" xfId="10606"/>
    <cellStyle name="Normal 2 2 2 2 2 3 2 2 2 9" xfId="10607"/>
    <cellStyle name="Normal 2 2 2 2 2 3 2 2 2 9 2" xfId="10608"/>
    <cellStyle name="Normal 2 2 2 2 2 3 2 2 3" xfId="10609"/>
    <cellStyle name="Normal 2 2 2 2 2 3 2 2 3 10" xfId="10610"/>
    <cellStyle name="Normal 2 2 2 2 2 3 2 2 3 10 2" xfId="10611"/>
    <cellStyle name="Normal 2 2 2 2 2 3 2 2 3 11" xfId="10612"/>
    <cellStyle name="Normal 2 2 2 2 2 3 2 2 3 11 2" xfId="10613"/>
    <cellStyle name="Normal 2 2 2 2 2 3 2 2 3 12" xfId="10614"/>
    <cellStyle name="Normal 2 2 2 2 2 3 2 2 3 12 2" xfId="10615"/>
    <cellStyle name="Normal 2 2 2 2 2 3 2 2 3 13" xfId="10616"/>
    <cellStyle name="Normal 2 2 2 2 2 3 2 2 3 2" xfId="10617"/>
    <cellStyle name="Normal 2 2 2 2 2 3 2 2 3 2 10" xfId="10618"/>
    <cellStyle name="Normal 2 2 2 2 2 3 2 2 3 2 10 2" xfId="10619"/>
    <cellStyle name="Normal 2 2 2 2 2 3 2 2 3 2 11" xfId="10620"/>
    <cellStyle name="Normal 2 2 2 2 2 3 2 2 3 2 11 2" xfId="10621"/>
    <cellStyle name="Normal 2 2 2 2 2 3 2 2 3 2 12" xfId="10622"/>
    <cellStyle name="Normal 2 2 2 2 2 3 2 2 3 2 2" xfId="10623"/>
    <cellStyle name="Normal 2 2 2 2 2 3 2 2 3 2 2 10" xfId="10624"/>
    <cellStyle name="Normal 2 2 2 2 2 3 2 2 3 2 2 10 2" xfId="10625"/>
    <cellStyle name="Normal 2 2 2 2 2 3 2 2 3 2 2 11" xfId="10626"/>
    <cellStyle name="Normal 2 2 2 2 2 3 2 2 3 2 2 2" xfId="10627"/>
    <cellStyle name="Normal 2 2 2 2 2 3 2 2 3 2 2 2 2" xfId="10628"/>
    <cellStyle name="Normal 2 2 2 2 2 3 2 2 3 2 2 3" xfId="10629"/>
    <cellStyle name="Normal 2 2 2 2 2 3 2 2 3 2 2 3 2" xfId="10630"/>
    <cellStyle name="Normal 2 2 2 2 2 3 2 2 3 2 2 4" xfId="10631"/>
    <cellStyle name="Normal 2 2 2 2 2 3 2 2 3 2 2 4 2" xfId="10632"/>
    <cellStyle name="Normal 2 2 2 2 2 3 2 2 3 2 2 5" xfId="10633"/>
    <cellStyle name="Normal 2 2 2 2 2 3 2 2 3 2 2 5 2" xfId="10634"/>
    <cellStyle name="Normal 2 2 2 2 2 3 2 2 3 2 2 6" xfId="10635"/>
    <cellStyle name="Normal 2 2 2 2 2 3 2 2 3 2 2 6 2" xfId="10636"/>
    <cellStyle name="Normal 2 2 2 2 2 3 2 2 3 2 2 7" xfId="10637"/>
    <cellStyle name="Normal 2 2 2 2 2 3 2 2 3 2 2 7 2" xfId="10638"/>
    <cellStyle name="Normal 2 2 2 2 2 3 2 2 3 2 2 8" xfId="10639"/>
    <cellStyle name="Normal 2 2 2 2 2 3 2 2 3 2 2 8 2" xfId="10640"/>
    <cellStyle name="Normal 2 2 2 2 2 3 2 2 3 2 2 9" xfId="10641"/>
    <cellStyle name="Normal 2 2 2 2 2 3 2 2 3 2 2 9 2" xfId="10642"/>
    <cellStyle name="Normal 2 2 2 2 2 3 2 2 3 2 3" xfId="10643"/>
    <cellStyle name="Normal 2 2 2 2 2 3 2 2 3 2 3 2" xfId="10644"/>
    <cellStyle name="Normal 2 2 2 2 2 3 2 2 3 2 4" xfId="10645"/>
    <cellStyle name="Normal 2 2 2 2 2 3 2 2 3 2 4 2" xfId="10646"/>
    <cellStyle name="Normal 2 2 2 2 2 3 2 2 3 2 5" xfId="10647"/>
    <cellStyle name="Normal 2 2 2 2 2 3 2 2 3 2 5 2" xfId="10648"/>
    <cellStyle name="Normal 2 2 2 2 2 3 2 2 3 2 6" xfId="10649"/>
    <cellStyle name="Normal 2 2 2 2 2 3 2 2 3 2 6 2" xfId="10650"/>
    <cellStyle name="Normal 2 2 2 2 2 3 2 2 3 2 7" xfId="10651"/>
    <cellStyle name="Normal 2 2 2 2 2 3 2 2 3 2 7 2" xfId="10652"/>
    <cellStyle name="Normal 2 2 2 2 2 3 2 2 3 2 8" xfId="10653"/>
    <cellStyle name="Normal 2 2 2 2 2 3 2 2 3 2 8 2" xfId="10654"/>
    <cellStyle name="Normal 2 2 2 2 2 3 2 2 3 2 9" xfId="10655"/>
    <cellStyle name="Normal 2 2 2 2 2 3 2 2 3 2 9 2" xfId="10656"/>
    <cellStyle name="Normal 2 2 2 2 2 3 2 2 3 3" xfId="10657"/>
    <cellStyle name="Normal 2 2 2 2 2 3 2 2 3 3 10" xfId="10658"/>
    <cellStyle name="Normal 2 2 2 2 2 3 2 2 3 3 10 2" xfId="10659"/>
    <cellStyle name="Normal 2 2 2 2 2 3 2 2 3 3 11" xfId="10660"/>
    <cellStyle name="Normal 2 2 2 2 2 3 2 2 3 3 2" xfId="10661"/>
    <cellStyle name="Normal 2 2 2 2 2 3 2 2 3 3 2 2" xfId="10662"/>
    <cellStyle name="Normal 2 2 2 2 2 3 2 2 3 3 3" xfId="10663"/>
    <cellStyle name="Normal 2 2 2 2 2 3 2 2 3 3 3 2" xfId="10664"/>
    <cellStyle name="Normal 2 2 2 2 2 3 2 2 3 3 4" xfId="10665"/>
    <cellStyle name="Normal 2 2 2 2 2 3 2 2 3 3 4 2" xfId="10666"/>
    <cellStyle name="Normal 2 2 2 2 2 3 2 2 3 3 5" xfId="10667"/>
    <cellStyle name="Normal 2 2 2 2 2 3 2 2 3 3 5 2" xfId="10668"/>
    <cellStyle name="Normal 2 2 2 2 2 3 2 2 3 3 6" xfId="10669"/>
    <cellStyle name="Normal 2 2 2 2 2 3 2 2 3 3 6 2" xfId="10670"/>
    <cellStyle name="Normal 2 2 2 2 2 3 2 2 3 3 7" xfId="10671"/>
    <cellStyle name="Normal 2 2 2 2 2 3 2 2 3 3 7 2" xfId="10672"/>
    <cellStyle name="Normal 2 2 2 2 2 3 2 2 3 3 8" xfId="10673"/>
    <cellStyle name="Normal 2 2 2 2 2 3 2 2 3 3 8 2" xfId="10674"/>
    <cellStyle name="Normal 2 2 2 2 2 3 2 2 3 3 9" xfId="10675"/>
    <cellStyle name="Normal 2 2 2 2 2 3 2 2 3 3 9 2" xfId="10676"/>
    <cellStyle name="Normal 2 2 2 2 2 3 2 2 3 4" xfId="10677"/>
    <cellStyle name="Normal 2 2 2 2 2 3 2 2 3 4 2" xfId="10678"/>
    <cellStyle name="Normal 2 2 2 2 2 3 2 2 3 5" xfId="10679"/>
    <cellStyle name="Normal 2 2 2 2 2 3 2 2 3 5 2" xfId="10680"/>
    <cellStyle name="Normal 2 2 2 2 2 3 2 2 3 6" xfId="10681"/>
    <cellStyle name="Normal 2 2 2 2 2 3 2 2 3 6 2" xfId="10682"/>
    <cellStyle name="Normal 2 2 2 2 2 3 2 2 3 7" xfId="10683"/>
    <cellStyle name="Normal 2 2 2 2 2 3 2 2 3 7 2" xfId="10684"/>
    <cellStyle name="Normal 2 2 2 2 2 3 2 2 3 8" xfId="10685"/>
    <cellStyle name="Normal 2 2 2 2 2 3 2 2 3 8 2" xfId="10686"/>
    <cellStyle name="Normal 2 2 2 2 2 3 2 2 3 9" xfId="10687"/>
    <cellStyle name="Normal 2 2 2 2 2 3 2 2 3 9 2" xfId="10688"/>
    <cellStyle name="Normal 2 2 2 2 2 3 2 2 4" xfId="10689"/>
    <cellStyle name="Normal 2 2 2 2 2 3 2 2 4 10" xfId="10690"/>
    <cellStyle name="Normal 2 2 2 2 2 3 2 2 4 10 2" xfId="10691"/>
    <cellStyle name="Normal 2 2 2 2 2 3 2 2 4 11" xfId="10692"/>
    <cellStyle name="Normal 2 2 2 2 2 3 2 2 4 11 2" xfId="10693"/>
    <cellStyle name="Normal 2 2 2 2 2 3 2 2 4 12" xfId="10694"/>
    <cellStyle name="Normal 2 2 2 2 2 3 2 2 4 12 2" xfId="10695"/>
    <cellStyle name="Normal 2 2 2 2 2 3 2 2 4 13" xfId="10696"/>
    <cellStyle name="Normal 2 2 2 2 2 3 2 2 4 2" xfId="10697"/>
    <cellStyle name="Normal 2 2 2 2 2 3 2 2 4 2 10" xfId="10698"/>
    <cellStyle name="Normal 2 2 2 2 2 3 2 2 4 2 10 2" xfId="10699"/>
    <cellStyle name="Normal 2 2 2 2 2 3 2 2 4 2 11" xfId="10700"/>
    <cellStyle name="Normal 2 2 2 2 2 3 2 2 4 2 11 2" xfId="10701"/>
    <cellStyle name="Normal 2 2 2 2 2 3 2 2 4 2 12" xfId="10702"/>
    <cellStyle name="Normal 2 2 2 2 2 3 2 2 4 2 2" xfId="10703"/>
    <cellStyle name="Normal 2 2 2 2 2 3 2 2 4 2 2 10" xfId="10704"/>
    <cellStyle name="Normal 2 2 2 2 2 3 2 2 4 2 2 10 2" xfId="10705"/>
    <cellStyle name="Normal 2 2 2 2 2 3 2 2 4 2 2 11" xfId="10706"/>
    <cellStyle name="Normal 2 2 2 2 2 3 2 2 4 2 2 2" xfId="10707"/>
    <cellStyle name="Normal 2 2 2 2 2 3 2 2 4 2 2 2 2" xfId="10708"/>
    <cellStyle name="Normal 2 2 2 2 2 3 2 2 4 2 2 3" xfId="10709"/>
    <cellStyle name="Normal 2 2 2 2 2 3 2 2 4 2 2 3 2" xfId="10710"/>
    <cellStyle name="Normal 2 2 2 2 2 3 2 2 4 2 2 4" xfId="10711"/>
    <cellStyle name="Normal 2 2 2 2 2 3 2 2 4 2 2 4 2" xfId="10712"/>
    <cellStyle name="Normal 2 2 2 2 2 3 2 2 4 2 2 5" xfId="10713"/>
    <cellStyle name="Normal 2 2 2 2 2 3 2 2 4 2 2 5 2" xfId="10714"/>
    <cellStyle name="Normal 2 2 2 2 2 3 2 2 4 2 2 6" xfId="10715"/>
    <cellStyle name="Normal 2 2 2 2 2 3 2 2 4 2 2 6 2" xfId="10716"/>
    <cellStyle name="Normal 2 2 2 2 2 3 2 2 4 2 2 7" xfId="10717"/>
    <cellStyle name="Normal 2 2 2 2 2 3 2 2 4 2 2 7 2" xfId="10718"/>
    <cellStyle name="Normal 2 2 2 2 2 3 2 2 4 2 2 8" xfId="10719"/>
    <cellStyle name="Normal 2 2 2 2 2 3 2 2 4 2 2 8 2" xfId="10720"/>
    <cellStyle name="Normal 2 2 2 2 2 3 2 2 4 2 2 9" xfId="10721"/>
    <cellStyle name="Normal 2 2 2 2 2 3 2 2 4 2 2 9 2" xfId="10722"/>
    <cellStyle name="Normal 2 2 2 2 2 3 2 2 4 2 3" xfId="10723"/>
    <cellStyle name="Normal 2 2 2 2 2 3 2 2 4 2 3 2" xfId="10724"/>
    <cellStyle name="Normal 2 2 2 2 2 3 2 2 4 2 4" xfId="10725"/>
    <cellStyle name="Normal 2 2 2 2 2 3 2 2 4 2 4 2" xfId="10726"/>
    <cellStyle name="Normal 2 2 2 2 2 3 2 2 4 2 5" xfId="10727"/>
    <cellStyle name="Normal 2 2 2 2 2 3 2 2 4 2 5 2" xfId="10728"/>
    <cellStyle name="Normal 2 2 2 2 2 3 2 2 4 2 6" xfId="10729"/>
    <cellStyle name="Normal 2 2 2 2 2 3 2 2 4 2 6 2" xfId="10730"/>
    <cellStyle name="Normal 2 2 2 2 2 3 2 2 4 2 7" xfId="10731"/>
    <cellStyle name="Normal 2 2 2 2 2 3 2 2 4 2 7 2" xfId="10732"/>
    <cellStyle name="Normal 2 2 2 2 2 3 2 2 4 2 8" xfId="10733"/>
    <cellStyle name="Normal 2 2 2 2 2 3 2 2 4 2 8 2" xfId="10734"/>
    <cellStyle name="Normal 2 2 2 2 2 3 2 2 4 2 9" xfId="10735"/>
    <cellStyle name="Normal 2 2 2 2 2 3 2 2 4 2 9 2" xfId="10736"/>
    <cellStyle name="Normal 2 2 2 2 2 3 2 2 4 3" xfId="10737"/>
    <cellStyle name="Normal 2 2 2 2 2 3 2 2 4 3 10" xfId="10738"/>
    <cellStyle name="Normal 2 2 2 2 2 3 2 2 4 3 10 2" xfId="10739"/>
    <cellStyle name="Normal 2 2 2 2 2 3 2 2 4 3 11" xfId="10740"/>
    <cellStyle name="Normal 2 2 2 2 2 3 2 2 4 3 2" xfId="10741"/>
    <cellStyle name="Normal 2 2 2 2 2 3 2 2 4 3 2 2" xfId="10742"/>
    <cellStyle name="Normal 2 2 2 2 2 3 2 2 4 3 3" xfId="10743"/>
    <cellStyle name="Normal 2 2 2 2 2 3 2 2 4 3 3 2" xfId="10744"/>
    <cellStyle name="Normal 2 2 2 2 2 3 2 2 4 3 4" xfId="10745"/>
    <cellStyle name="Normal 2 2 2 2 2 3 2 2 4 3 4 2" xfId="10746"/>
    <cellStyle name="Normal 2 2 2 2 2 3 2 2 4 3 5" xfId="10747"/>
    <cellStyle name="Normal 2 2 2 2 2 3 2 2 4 3 5 2" xfId="10748"/>
    <cellStyle name="Normal 2 2 2 2 2 3 2 2 4 3 6" xfId="10749"/>
    <cellStyle name="Normal 2 2 2 2 2 3 2 2 4 3 6 2" xfId="10750"/>
    <cellStyle name="Normal 2 2 2 2 2 3 2 2 4 3 7" xfId="10751"/>
    <cellStyle name="Normal 2 2 2 2 2 3 2 2 4 3 7 2" xfId="10752"/>
    <cellStyle name="Normal 2 2 2 2 2 3 2 2 4 3 8" xfId="10753"/>
    <cellStyle name="Normal 2 2 2 2 2 3 2 2 4 3 8 2" xfId="10754"/>
    <cellStyle name="Normal 2 2 2 2 2 3 2 2 4 3 9" xfId="10755"/>
    <cellStyle name="Normal 2 2 2 2 2 3 2 2 4 3 9 2" xfId="10756"/>
    <cellStyle name="Normal 2 2 2 2 2 3 2 2 4 4" xfId="10757"/>
    <cellStyle name="Normal 2 2 2 2 2 3 2 2 4 4 2" xfId="10758"/>
    <cellStyle name="Normal 2 2 2 2 2 3 2 2 4 5" xfId="10759"/>
    <cellStyle name="Normal 2 2 2 2 2 3 2 2 4 5 2" xfId="10760"/>
    <cellStyle name="Normal 2 2 2 2 2 3 2 2 4 6" xfId="10761"/>
    <cellStyle name="Normal 2 2 2 2 2 3 2 2 4 6 2" xfId="10762"/>
    <cellStyle name="Normal 2 2 2 2 2 3 2 2 4 7" xfId="10763"/>
    <cellStyle name="Normal 2 2 2 2 2 3 2 2 4 7 2" xfId="10764"/>
    <cellStyle name="Normal 2 2 2 2 2 3 2 2 4 8" xfId="10765"/>
    <cellStyle name="Normal 2 2 2 2 2 3 2 2 4 8 2" xfId="10766"/>
    <cellStyle name="Normal 2 2 2 2 2 3 2 2 4 9" xfId="10767"/>
    <cellStyle name="Normal 2 2 2 2 2 3 2 2 4 9 2" xfId="10768"/>
    <cellStyle name="Normal 2 2 2 2 2 3 2 2 5" xfId="10769"/>
    <cellStyle name="Normal 2 2 2 2 2 3 2 2 5 10" xfId="10770"/>
    <cellStyle name="Normal 2 2 2 2 2 3 2 2 5 10 2" xfId="10771"/>
    <cellStyle name="Normal 2 2 2 2 2 3 2 2 5 11" xfId="10772"/>
    <cellStyle name="Normal 2 2 2 2 2 3 2 2 5 11 2" xfId="10773"/>
    <cellStyle name="Normal 2 2 2 2 2 3 2 2 5 12" xfId="10774"/>
    <cellStyle name="Normal 2 2 2 2 2 3 2 2 5 12 2" xfId="10775"/>
    <cellStyle name="Normal 2 2 2 2 2 3 2 2 5 13" xfId="10776"/>
    <cellStyle name="Normal 2 2 2 2 2 3 2 2 5 2" xfId="10777"/>
    <cellStyle name="Normal 2 2 2 2 2 3 2 2 5 2 10" xfId="10778"/>
    <cellStyle name="Normal 2 2 2 2 2 3 2 2 5 2 10 2" xfId="10779"/>
    <cellStyle name="Normal 2 2 2 2 2 3 2 2 5 2 11" xfId="10780"/>
    <cellStyle name="Normal 2 2 2 2 2 3 2 2 5 2 11 2" xfId="10781"/>
    <cellStyle name="Normal 2 2 2 2 2 3 2 2 5 2 12" xfId="10782"/>
    <cellStyle name="Normal 2 2 2 2 2 3 2 2 5 2 2" xfId="10783"/>
    <cellStyle name="Normal 2 2 2 2 2 3 2 2 5 2 2 10" xfId="10784"/>
    <cellStyle name="Normal 2 2 2 2 2 3 2 2 5 2 2 10 2" xfId="10785"/>
    <cellStyle name="Normal 2 2 2 2 2 3 2 2 5 2 2 11" xfId="10786"/>
    <cellStyle name="Normal 2 2 2 2 2 3 2 2 5 2 2 2" xfId="10787"/>
    <cellStyle name="Normal 2 2 2 2 2 3 2 2 5 2 2 2 2" xfId="10788"/>
    <cellStyle name="Normal 2 2 2 2 2 3 2 2 5 2 2 3" xfId="10789"/>
    <cellStyle name="Normal 2 2 2 2 2 3 2 2 5 2 2 3 2" xfId="10790"/>
    <cellStyle name="Normal 2 2 2 2 2 3 2 2 5 2 2 4" xfId="10791"/>
    <cellStyle name="Normal 2 2 2 2 2 3 2 2 5 2 2 4 2" xfId="10792"/>
    <cellStyle name="Normal 2 2 2 2 2 3 2 2 5 2 2 5" xfId="10793"/>
    <cellStyle name="Normal 2 2 2 2 2 3 2 2 5 2 2 5 2" xfId="10794"/>
    <cellStyle name="Normal 2 2 2 2 2 3 2 2 5 2 2 6" xfId="10795"/>
    <cellStyle name="Normal 2 2 2 2 2 3 2 2 5 2 2 6 2" xfId="10796"/>
    <cellStyle name="Normal 2 2 2 2 2 3 2 2 5 2 2 7" xfId="10797"/>
    <cellStyle name="Normal 2 2 2 2 2 3 2 2 5 2 2 7 2" xfId="10798"/>
    <cellStyle name="Normal 2 2 2 2 2 3 2 2 5 2 2 8" xfId="10799"/>
    <cellStyle name="Normal 2 2 2 2 2 3 2 2 5 2 2 8 2" xfId="10800"/>
    <cellStyle name="Normal 2 2 2 2 2 3 2 2 5 2 2 9" xfId="10801"/>
    <cellStyle name="Normal 2 2 2 2 2 3 2 2 5 2 2 9 2" xfId="10802"/>
    <cellStyle name="Normal 2 2 2 2 2 3 2 2 5 2 3" xfId="10803"/>
    <cellStyle name="Normal 2 2 2 2 2 3 2 2 5 2 3 2" xfId="10804"/>
    <cellStyle name="Normal 2 2 2 2 2 3 2 2 5 2 4" xfId="10805"/>
    <cellStyle name="Normal 2 2 2 2 2 3 2 2 5 2 4 2" xfId="10806"/>
    <cellStyle name="Normal 2 2 2 2 2 3 2 2 5 2 5" xfId="10807"/>
    <cellStyle name="Normal 2 2 2 2 2 3 2 2 5 2 5 2" xfId="10808"/>
    <cellStyle name="Normal 2 2 2 2 2 3 2 2 5 2 6" xfId="10809"/>
    <cellStyle name="Normal 2 2 2 2 2 3 2 2 5 2 6 2" xfId="10810"/>
    <cellStyle name="Normal 2 2 2 2 2 3 2 2 5 2 7" xfId="10811"/>
    <cellStyle name="Normal 2 2 2 2 2 3 2 2 5 2 7 2" xfId="10812"/>
    <cellStyle name="Normal 2 2 2 2 2 3 2 2 5 2 8" xfId="10813"/>
    <cellStyle name="Normal 2 2 2 2 2 3 2 2 5 2 8 2" xfId="10814"/>
    <cellStyle name="Normal 2 2 2 2 2 3 2 2 5 2 9" xfId="10815"/>
    <cellStyle name="Normal 2 2 2 2 2 3 2 2 5 2 9 2" xfId="10816"/>
    <cellStyle name="Normal 2 2 2 2 2 3 2 2 5 3" xfId="10817"/>
    <cellStyle name="Normal 2 2 2 2 2 3 2 2 5 3 10" xfId="10818"/>
    <cellStyle name="Normal 2 2 2 2 2 3 2 2 5 3 10 2" xfId="10819"/>
    <cellStyle name="Normal 2 2 2 2 2 3 2 2 5 3 11" xfId="10820"/>
    <cellStyle name="Normal 2 2 2 2 2 3 2 2 5 3 2" xfId="10821"/>
    <cellStyle name="Normal 2 2 2 2 2 3 2 2 5 3 2 2" xfId="10822"/>
    <cellStyle name="Normal 2 2 2 2 2 3 2 2 5 3 3" xfId="10823"/>
    <cellStyle name="Normal 2 2 2 2 2 3 2 2 5 3 3 2" xfId="10824"/>
    <cellStyle name="Normal 2 2 2 2 2 3 2 2 5 3 4" xfId="10825"/>
    <cellStyle name="Normal 2 2 2 2 2 3 2 2 5 3 4 2" xfId="10826"/>
    <cellStyle name="Normal 2 2 2 2 2 3 2 2 5 3 5" xfId="10827"/>
    <cellStyle name="Normal 2 2 2 2 2 3 2 2 5 3 5 2" xfId="10828"/>
    <cellStyle name="Normal 2 2 2 2 2 3 2 2 5 3 6" xfId="10829"/>
    <cellStyle name="Normal 2 2 2 2 2 3 2 2 5 3 6 2" xfId="10830"/>
    <cellStyle name="Normal 2 2 2 2 2 3 2 2 5 3 7" xfId="10831"/>
    <cellStyle name="Normal 2 2 2 2 2 3 2 2 5 3 7 2" xfId="10832"/>
    <cellStyle name="Normal 2 2 2 2 2 3 2 2 5 3 8" xfId="10833"/>
    <cellStyle name="Normal 2 2 2 2 2 3 2 2 5 3 8 2" xfId="10834"/>
    <cellStyle name="Normal 2 2 2 2 2 3 2 2 5 3 9" xfId="10835"/>
    <cellStyle name="Normal 2 2 2 2 2 3 2 2 5 3 9 2" xfId="10836"/>
    <cellStyle name="Normal 2 2 2 2 2 3 2 2 5 4" xfId="10837"/>
    <cellStyle name="Normal 2 2 2 2 2 3 2 2 5 4 2" xfId="10838"/>
    <cellStyle name="Normal 2 2 2 2 2 3 2 2 5 5" xfId="10839"/>
    <cellStyle name="Normal 2 2 2 2 2 3 2 2 5 5 2" xfId="10840"/>
    <cellStyle name="Normal 2 2 2 2 2 3 2 2 5 6" xfId="10841"/>
    <cellStyle name="Normal 2 2 2 2 2 3 2 2 5 6 2" xfId="10842"/>
    <cellStyle name="Normal 2 2 2 2 2 3 2 2 5 7" xfId="10843"/>
    <cellStyle name="Normal 2 2 2 2 2 3 2 2 5 7 2" xfId="10844"/>
    <cellStyle name="Normal 2 2 2 2 2 3 2 2 5 8" xfId="10845"/>
    <cellStyle name="Normal 2 2 2 2 2 3 2 2 5 8 2" xfId="10846"/>
    <cellStyle name="Normal 2 2 2 2 2 3 2 2 5 9" xfId="10847"/>
    <cellStyle name="Normal 2 2 2 2 2 3 2 2 5 9 2" xfId="10848"/>
    <cellStyle name="Normal 2 2 2 2 2 3 2 2 6" xfId="10849"/>
    <cellStyle name="Normal 2 2 2 2 2 3 2 3" xfId="10850"/>
    <cellStyle name="Normal 2 2 2 2 2 3 2 3 2" xfId="10851"/>
    <cellStyle name="Normal 2 2 2 2 2 3 2 4" xfId="10852"/>
    <cellStyle name="Normal 2 2 2 2 2 3 2 4 2" xfId="10853"/>
    <cellStyle name="Normal 2 2 2 2 2 3 2 5" xfId="10854"/>
    <cellStyle name="Normal 2 2 2 2 2 3 2 5 2" xfId="10855"/>
    <cellStyle name="Normal 2 2 2 2 2 3 2 6" xfId="10856"/>
    <cellStyle name="Normal 2 2 2 2 2 3 2 6 10" xfId="10857"/>
    <cellStyle name="Normal 2 2 2 2 2 3 2 6 10 2" xfId="10858"/>
    <cellStyle name="Normal 2 2 2 2 2 3 2 6 11" xfId="10859"/>
    <cellStyle name="Normal 2 2 2 2 2 3 2 6 11 2" xfId="10860"/>
    <cellStyle name="Normal 2 2 2 2 2 3 2 6 12" xfId="10861"/>
    <cellStyle name="Normal 2 2 2 2 2 3 2 6 2" xfId="10862"/>
    <cellStyle name="Normal 2 2 2 2 2 3 2 6 2 10" xfId="10863"/>
    <cellStyle name="Normal 2 2 2 2 2 3 2 6 2 10 2" xfId="10864"/>
    <cellStyle name="Normal 2 2 2 2 2 3 2 6 2 11" xfId="10865"/>
    <cellStyle name="Normal 2 2 2 2 2 3 2 6 2 2" xfId="10866"/>
    <cellStyle name="Normal 2 2 2 2 2 3 2 6 2 2 2" xfId="10867"/>
    <cellStyle name="Normal 2 2 2 2 2 3 2 6 2 3" xfId="10868"/>
    <cellStyle name="Normal 2 2 2 2 2 3 2 6 2 3 2" xfId="10869"/>
    <cellStyle name="Normal 2 2 2 2 2 3 2 6 2 4" xfId="10870"/>
    <cellStyle name="Normal 2 2 2 2 2 3 2 6 2 4 2" xfId="10871"/>
    <cellStyle name="Normal 2 2 2 2 2 3 2 6 2 5" xfId="10872"/>
    <cellStyle name="Normal 2 2 2 2 2 3 2 6 2 5 2" xfId="10873"/>
    <cellStyle name="Normal 2 2 2 2 2 3 2 6 2 6" xfId="10874"/>
    <cellStyle name="Normal 2 2 2 2 2 3 2 6 2 6 2" xfId="10875"/>
    <cellStyle name="Normal 2 2 2 2 2 3 2 6 2 7" xfId="10876"/>
    <cellStyle name="Normal 2 2 2 2 2 3 2 6 2 7 2" xfId="10877"/>
    <cellStyle name="Normal 2 2 2 2 2 3 2 6 2 8" xfId="10878"/>
    <cellStyle name="Normal 2 2 2 2 2 3 2 6 2 8 2" xfId="10879"/>
    <cellStyle name="Normal 2 2 2 2 2 3 2 6 2 9" xfId="10880"/>
    <cellStyle name="Normal 2 2 2 2 2 3 2 6 2 9 2" xfId="10881"/>
    <cellStyle name="Normal 2 2 2 2 2 3 2 6 3" xfId="10882"/>
    <cellStyle name="Normal 2 2 2 2 2 3 2 6 3 2" xfId="10883"/>
    <cellStyle name="Normal 2 2 2 2 2 3 2 6 4" xfId="10884"/>
    <cellStyle name="Normal 2 2 2 2 2 3 2 6 4 2" xfId="10885"/>
    <cellStyle name="Normal 2 2 2 2 2 3 2 6 5" xfId="10886"/>
    <cellStyle name="Normal 2 2 2 2 2 3 2 6 5 2" xfId="10887"/>
    <cellStyle name="Normal 2 2 2 2 2 3 2 6 6" xfId="10888"/>
    <cellStyle name="Normal 2 2 2 2 2 3 2 6 6 2" xfId="10889"/>
    <cellStyle name="Normal 2 2 2 2 2 3 2 6 7" xfId="10890"/>
    <cellStyle name="Normal 2 2 2 2 2 3 2 6 7 2" xfId="10891"/>
    <cellStyle name="Normal 2 2 2 2 2 3 2 6 8" xfId="10892"/>
    <cellStyle name="Normal 2 2 2 2 2 3 2 6 8 2" xfId="10893"/>
    <cellStyle name="Normal 2 2 2 2 2 3 2 6 9" xfId="10894"/>
    <cellStyle name="Normal 2 2 2 2 2 3 2 6 9 2" xfId="10895"/>
    <cellStyle name="Normal 2 2 2 2 2 3 2 7" xfId="10896"/>
    <cellStyle name="Normal 2 2 2 2 2 3 2 7 10" xfId="10897"/>
    <cellStyle name="Normal 2 2 2 2 2 3 2 7 10 2" xfId="10898"/>
    <cellStyle name="Normal 2 2 2 2 2 3 2 7 11" xfId="10899"/>
    <cellStyle name="Normal 2 2 2 2 2 3 2 7 2" xfId="10900"/>
    <cellStyle name="Normal 2 2 2 2 2 3 2 7 2 2" xfId="10901"/>
    <cellStyle name="Normal 2 2 2 2 2 3 2 7 3" xfId="10902"/>
    <cellStyle name="Normal 2 2 2 2 2 3 2 7 3 2" xfId="10903"/>
    <cellStyle name="Normal 2 2 2 2 2 3 2 7 4" xfId="10904"/>
    <cellStyle name="Normal 2 2 2 2 2 3 2 7 4 2" xfId="10905"/>
    <cellStyle name="Normal 2 2 2 2 2 3 2 7 5" xfId="10906"/>
    <cellStyle name="Normal 2 2 2 2 2 3 2 7 5 2" xfId="10907"/>
    <cellStyle name="Normal 2 2 2 2 2 3 2 7 6" xfId="10908"/>
    <cellStyle name="Normal 2 2 2 2 2 3 2 7 6 2" xfId="10909"/>
    <cellStyle name="Normal 2 2 2 2 2 3 2 7 7" xfId="10910"/>
    <cellStyle name="Normal 2 2 2 2 2 3 2 7 7 2" xfId="10911"/>
    <cellStyle name="Normal 2 2 2 2 2 3 2 7 8" xfId="10912"/>
    <cellStyle name="Normal 2 2 2 2 2 3 2 7 8 2" xfId="10913"/>
    <cellStyle name="Normal 2 2 2 2 2 3 2 7 9" xfId="10914"/>
    <cellStyle name="Normal 2 2 2 2 2 3 2 7 9 2" xfId="10915"/>
    <cellStyle name="Normal 2 2 2 2 2 3 2 8" xfId="10916"/>
    <cellStyle name="Normal 2 2 2 2 2 3 2 8 2" xfId="10917"/>
    <cellStyle name="Normal 2 2 2 2 2 3 2 9" xfId="10918"/>
    <cellStyle name="Normal 2 2 2 2 2 3 2 9 2" xfId="10919"/>
    <cellStyle name="Normal 2 2 2 2 2 3 3" xfId="10920"/>
    <cellStyle name="Normal 2 2 2 2 2 3 3 10" xfId="10921"/>
    <cellStyle name="Normal 2 2 2 2 2 3 3 10 2" xfId="10922"/>
    <cellStyle name="Normal 2 2 2 2 2 3 3 11" xfId="10923"/>
    <cellStyle name="Normal 2 2 2 2 2 3 3 11 2" xfId="10924"/>
    <cellStyle name="Normal 2 2 2 2 2 3 3 12" xfId="10925"/>
    <cellStyle name="Normal 2 2 2 2 2 3 3 12 2" xfId="10926"/>
    <cellStyle name="Normal 2 2 2 2 2 3 3 13" xfId="10927"/>
    <cellStyle name="Normal 2 2 2 2 2 3 3 2" xfId="10928"/>
    <cellStyle name="Normal 2 2 2 2 2 3 3 2 10" xfId="10929"/>
    <cellStyle name="Normal 2 2 2 2 2 3 3 2 10 2" xfId="10930"/>
    <cellStyle name="Normal 2 2 2 2 2 3 3 2 11" xfId="10931"/>
    <cellStyle name="Normal 2 2 2 2 2 3 3 2 11 2" xfId="10932"/>
    <cellStyle name="Normal 2 2 2 2 2 3 3 2 12" xfId="10933"/>
    <cellStyle name="Normal 2 2 2 2 2 3 3 2 2" xfId="10934"/>
    <cellStyle name="Normal 2 2 2 2 2 3 3 2 2 10" xfId="10935"/>
    <cellStyle name="Normal 2 2 2 2 2 3 3 2 2 10 2" xfId="10936"/>
    <cellStyle name="Normal 2 2 2 2 2 3 3 2 2 11" xfId="10937"/>
    <cellStyle name="Normal 2 2 2 2 2 3 3 2 2 2" xfId="10938"/>
    <cellStyle name="Normal 2 2 2 2 2 3 3 2 2 2 2" xfId="10939"/>
    <cellStyle name="Normal 2 2 2 2 2 3 3 2 2 3" xfId="10940"/>
    <cellStyle name="Normal 2 2 2 2 2 3 3 2 2 3 2" xfId="10941"/>
    <cellStyle name="Normal 2 2 2 2 2 3 3 2 2 4" xfId="10942"/>
    <cellStyle name="Normal 2 2 2 2 2 3 3 2 2 4 2" xfId="10943"/>
    <cellStyle name="Normal 2 2 2 2 2 3 3 2 2 5" xfId="10944"/>
    <cellStyle name="Normal 2 2 2 2 2 3 3 2 2 5 2" xfId="10945"/>
    <cellStyle name="Normal 2 2 2 2 2 3 3 2 2 6" xfId="10946"/>
    <cellStyle name="Normal 2 2 2 2 2 3 3 2 2 6 2" xfId="10947"/>
    <cellStyle name="Normal 2 2 2 2 2 3 3 2 2 7" xfId="10948"/>
    <cellStyle name="Normal 2 2 2 2 2 3 3 2 2 7 2" xfId="10949"/>
    <cellStyle name="Normal 2 2 2 2 2 3 3 2 2 8" xfId="10950"/>
    <cellStyle name="Normal 2 2 2 2 2 3 3 2 2 8 2" xfId="10951"/>
    <cellStyle name="Normal 2 2 2 2 2 3 3 2 2 9" xfId="10952"/>
    <cellStyle name="Normal 2 2 2 2 2 3 3 2 2 9 2" xfId="10953"/>
    <cellStyle name="Normal 2 2 2 2 2 3 3 2 3" xfId="10954"/>
    <cellStyle name="Normal 2 2 2 2 2 3 3 2 3 2" xfId="10955"/>
    <cellStyle name="Normal 2 2 2 2 2 3 3 2 4" xfId="10956"/>
    <cellStyle name="Normal 2 2 2 2 2 3 3 2 4 2" xfId="10957"/>
    <cellStyle name="Normal 2 2 2 2 2 3 3 2 5" xfId="10958"/>
    <cellStyle name="Normal 2 2 2 2 2 3 3 2 5 2" xfId="10959"/>
    <cellStyle name="Normal 2 2 2 2 2 3 3 2 6" xfId="10960"/>
    <cellStyle name="Normal 2 2 2 2 2 3 3 2 6 2" xfId="10961"/>
    <cellStyle name="Normal 2 2 2 2 2 3 3 2 7" xfId="10962"/>
    <cellStyle name="Normal 2 2 2 2 2 3 3 2 7 2" xfId="10963"/>
    <cellStyle name="Normal 2 2 2 2 2 3 3 2 8" xfId="10964"/>
    <cellStyle name="Normal 2 2 2 2 2 3 3 2 8 2" xfId="10965"/>
    <cellStyle name="Normal 2 2 2 2 2 3 3 2 9" xfId="10966"/>
    <cellStyle name="Normal 2 2 2 2 2 3 3 2 9 2" xfId="10967"/>
    <cellStyle name="Normal 2 2 2 2 2 3 3 3" xfId="10968"/>
    <cellStyle name="Normal 2 2 2 2 2 3 3 3 10" xfId="10969"/>
    <cellStyle name="Normal 2 2 2 2 2 3 3 3 10 2" xfId="10970"/>
    <cellStyle name="Normal 2 2 2 2 2 3 3 3 11" xfId="10971"/>
    <cellStyle name="Normal 2 2 2 2 2 3 3 3 2" xfId="10972"/>
    <cellStyle name="Normal 2 2 2 2 2 3 3 3 2 2" xfId="10973"/>
    <cellStyle name="Normal 2 2 2 2 2 3 3 3 3" xfId="10974"/>
    <cellStyle name="Normal 2 2 2 2 2 3 3 3 3 2" xfId="10975"/>
    <cellStyle name="Normal 2 2 2 2 2 3 3 3 4" xfId="10976"/>
    <cellStyle name="Normal 2 2 2 2 2 3 3 3 4 2" xfId="10977"/>
    <cellStyle name="Normal 2 2 2 2 2 3 3 3 5" xfId="10978"/>
    <cellStyle name="Normal 2 2 2 2 2 3 3 3 5 2" xfId="10979"/>
    <cellStyle name="Normal 2 2 2 2 2 3 3 3 6" xfId="10980"/>
    <cellStyle name="Normal 2 2 2 2 2 3 3 3 6 2" xfId="10981"/>
    <cellStyle name="Normal 2 2 2 2 2 3 3 3 7" xfId="10982"/>
    <cellStyle name="Normal 2 2 2 2 2 3 3 3 7 2" xfId="10983"/>
    <cellStyle name="Normal 2 2 2 2 2 3 3 3 8" xfId="10984"/>
    <cellStyle name="Normal 2 2 2 2 2 3 3 3 8 2" xfId="10985"/>
    <cellStyle name="Normal 2 2 2 2 2 3 3 3 9" xfId="10986"/>
    <cellStyle name="Normal 2 2 2 2 2 3 3 3 9 2" xfId="10987"/>
    <cellStyle name="Normal 2 2 2 2 2 3 3 4" xfId="10988"/>
    <cellStyle name="Normal 2 2 2 2 2 3 3 4 2" xfId="10989"/>
    <cellStyle name="Normal 2 2 2 2 2 3 3 5" xfId="10990"/>
    <cellStyle name="Normal 2 2 2 2 2 3 3 5 2" xfId="10991"/>
    <cellStyle name="Normal 2 2 2 2 2 3 3 6" xfId="10992"/>
    <cellStyle name="Normal 2 2 2 2 2 3 3 6 2" xfId="10993"/>
    <cellStyle name="Normal 2 2 2 2 2 3 3 7" xfId="10994"/>
    <cellStyle name="Normal 2 2 2 2 2 3 3 7 2" xfId="10995"/>
    <cellStyle name="Normal 2 2 2 2 2 3 3 8" xfId="10996"/>
    <cellStyle name="Normal 2 2 2 2 2 3 3 8 2" xfId="10997"/>
    <cellStyle name="Normal 2 2 2 2 2 3 3 9" xfId="10998"/>
    <cellStyle name="Normal 2 2 2 2 2 3 3 9 2" xfId="10999"/>
    <cellStyle name="Normal 2 2 2 2 2 3 4" xfId="11000"/>
    <cellStyle name="Normal 2 2 2 2 2 3 4 10" xfId="11001"/>
    <cellStyle name="Normal 2 2 2 2 2 3 4 10 2" xfId="11002"/>
    <cellStyle name="Normal 2 2 2 2 2 3 4 11" xfId="11003"/>
    <cellStyle name="Normal 2 2 2 2 2 3 4 11 2" xfId="11004"/>
    <cellStyle name="Normal 2 2 2 2 2 3 4 12" xfId="11005"/>
    <cellStyle name="Normal 2 2 2 2 2 3 4 12 2" xfId="11006"/>
    <cellStyle name="Normal 2 2 2 2 2 3 4 13" xfId="11007"/>
    <cellStyle name="Normal 2 2 2 2 2 3 4 2" xfId="11008"/>
    <cellStyle name="Normal 2 2 2 2 2 3 4 2 10" xfId="11009"/>
    <cellStyle name="Normal 2 2 2 2 2 3 4 2 10 2" xfId="11010"/>
    <cellStyle name="Normal 2 2 2 2 2 3 4 2 11" xfId="11011"/>
    <cellStyle name="Normal 2 2 2 2 2 3 4 2 11 2" xfId="11012"/>
    <cellStyle name="Normal 2 2 2 2 2 3 4 2 12" xfId="11013"/>
    <cellStyle name="Normal 2 2 2 2 2 3 4 2 2" xfId="11014"/>
    <cellStyle name="Normal 2 2 2 2 2 3 4 2 2 10" xfId="11015"/>
    <cellStyle name="Normal 2 2 2 2 2 3 4 2 2 10 2" xfId="11016"/>
    <cellStyle name="Normal 2 2 2 2 2 3 4 2 2 11" xfId="11017"/>
    <cellStyle name="Normal 2 2 2 2 2 3 4 2 2 2" xfId="11018"/>
    <cellStyle name="Normal 2 2 2 2 2 3 4 2 2 2 2" xfId="11019"/>
    <cellStyle name="Normal 2 2 2 2 2 3 4 2 2 3" xfId="11020"/>
    <cellStyle name="Normal 2 2 2 2 2 3 4 2 2 3 2" xfId="11021"/>
    <cellStyle name="Normal 2 2 2 2 2 3 4 2 2 4" xfId="11022"/>
    <cellStyle name="Normal 2 2 2 2 2 3 4 2 2 4 2" xfId="11023"/>
    <cellStyle name="Normal 2 2 2 2 2 3 4 2 2 5" xfId="11024"/>
    <cellStyle name="Normal 2 2 2 2 2 3 4 2 2 5 2" xfId="11025"/>
    <cellStyle name="Normal 2 2 2 2 2 3 4 2 2 6" xfId="11026"/>
    <cellStyle name="Normal 2 2 2 2 2 3 4 2 2 6 2" xfId="11027"/>
    <cellStyle name="Normal 2 2 2 2 2 3 4 2 2 7" xfId="11028"/>
    <cellStyle name="Normal 2 2 2 2 2 3 4 2 2 7 2" xfId="11029"/>
    <cellStyle name="Normal 2 2 2 2 2 3 4 2 2 8" xfId="11030"/>
    <cellStyle name="Normal 2 2 2 2 2 3 4 2 2 8 2" xfId="11031"/>
    <cellStyle name="Normal 2 2 2 2 2 3 4 2 2 9" xfId="11032"/>
    <cellStyle name="Normal 2 2 2 2 2 3 4 2 2 9 2" xfId="11033"/>
    <cellStyle name="Normal 2 2 2 2 2 3 4 2 3" xfId="11034"/>
    <cellStyle name="Normal 2 2 2 2 2 3 4 2 3 2" xfId="11035"/>
    <cellStyle name="Normal 2 2 2 2 2 3 4 2 4" xfId="11036"/>
    <cellStyle name="Normal 2 2 2 2 2 3 4 2 4 2" xfId="11037"/>
    <cellStyle name="Normal 2 2 2 2 2 3 4 2 5" xfId="11038"/>
    <cellStyle name="Normal 2 2 2 2 2 3 4 2 5 2" xfId="11039"/>
    <cellStyle name="Normal 2 2 2 2 2 3 4 2 6" xfId="11040"/>
    <cellStyle name="Normal 2 2 2 2 2 3 4 2 6 2" xfId="11041"/>
    <cellStyle name="Normal 2 2 2 2 2 3 4 2 7" xfId="11042"/>
    <cellStyle name="Normal 2 2 2 2 2 3 4 2 7 2" xfId="11043"/>
    <cellStyle name="Normal 2 2 2 2 2 3 4 2 8" xfId="11044"/>
    <cellStyle name="Normal 2 2 2 2 2 3 4 2 8 2" xfId="11045"/>
    <cellStyle name="Normal 2 2 2 2 2 3 4 2 9" xfId="11046"/>
    <cellStyle name="Normal 2 2 2 2 2 3 4 2 9 2" xfId="11047"/>
    <cellStyle name="Normal 2 2 2 2 2 3 4 3" xfId="11048"/>
    <cellStyle name="Normal 2 2 2 2 2 3 4 3 10" xfId="11049"/>
    <cellStyle name="Normal 2 2 2 2 2 3 4 3 10 2" xfId="11050"/>
    <cellStyle name="Normal 2 2 2 2 2 3 4 3 11" xfId="11051"/>
    <cellStyle name="Normal 2 2 2 2 2 3 4 3 2" xfId="11052"/>
    <cellStyle name="Normal 2 2 2 2 2 3 4 3 2 2" xfId="11053"/>
    <cellStyle name="Normal 2 2 2 2 2 3 4 3 3" xfId="11054"/>
    <cellStyle name="Normal 2 2 2 2 2 3 4 3 3 2" xfId="11055"/>
    <cellStyle name="Normal 2 2 2 2 2 3 4 3 4" xfId="11056"/>
    <cellStyle name="Normal 2 2 2 2 2 3 4 3 4 2" xfId="11057"/>
    <cellStyle name="Normal 2 2 2 2 2 3 4 3 5" xfId="11058"/>
    <cellStyle name="Normal 2 2 2 2 2 3 4 3 5 2" xfId="11059"/>
    <cellStyle name="Normal 2 2 2 2 2 3 4 3 6" xfId="11060"/>
    <cellStyle name="Normal 2 2 2 2 2 3 4 3 6 2" xfId="11061"/>
    <cellStyle name="Normal 2 2 2 2 2 3 4 3 7" xfId="11062"/>
    <cellStyle name="Normal 2 2 2 2 2 3 4 3 7 2" xfId="11063"/>
    <cellStyle name="Normal 2 2 2 2 2 3 4 3 8" xfId="11064"/>
    <cellStyle name="Normal 2 2 2 2 2 3 4 3 8 2" xfId="11065"/>
    <cellStyle name="Normal 2 2 2 2 2 3 4 3 9" xfId="11066"/>
    <cellStyle name="Normal 2 2 2 2 2 3 4 3 9 2" xfId="11067"/>
    <cellStyle name="Normal 2 2 2 2 2 3 4 4" xfId="11068"/>
    <cellStyle name="Normal 2 2 2 2 2 3 4 4 2" xfId="11069"/>
    <cellStyle name="Normal 2 2 2 2 2 3 4 5" xfId="11070"/>
    <cellStyle name="Normal 2 2 2 2 2 3 4 5 2" xfId="11071"/>
    <cellStyle name="Normal 2 2 2 2 2 3 4 6" xfId="11072"/>
    <cellStyle name="Normal 2 2 2 2 2 3 4 6 2" xfId="11073"/>
    <cellStyle name="Normal 2 2 2 2 2 3 4 7" xfId="11074"/>
    <cellStyle name="Normal 2 2 2 2 2 3 4 7 2" xfId="11075"/>
    <cellStyle name="Normal 2 2 2 2 2 3 4 8" xfId="11076"/>
    <cellStyle name="Normal 2 2 2 2 2 3 4 8 2" xfId="11077"/>
    <cellStyle name="Normal 2 2 2 2 2 3 4 9" xfId="11078"/>
    <cellStyle name="Normal 2 2 2 2 2 3 4 9 2" xfId="11079"/>
    <cellStyle name="Normal 2 2 2 2 2 3 5" xfId="11080"/>
    <cellStyle name="Normal 2 2 2 2 2 3 5 10" xfId="11081"/>
    <cellStyle name="Normal 2 2 2 2 2 3 5 10 2" xfId="11082"/>
    <cellStyle name="Normal 2 2 2 2 2 3 5 11" xfId="11083"/>
    <cellStyle name="Normal 2 2 2 2 2 3 5 11 2" xfId="11084"/>
    <cellStyle name="Normal 2 2 2 2 2 3 5 12" xfId="11085"/>
    <cellStyle name="Normal 2 2 2 2 2 3 5 12 2" xfId="11086"/>
    <cellStyle name="Normal 2 2 2 2 2 3 5 13" xfId="11087"/>
    <cellStyle name="Normal 2 2 2 2 2 3 5 2" xfId="11088"/>
    <cellStyle name="Normal 2 2 2 2 2 3 5 2 10" xfId="11089"/>
    <cellStyle name="Normal 2 2 2 2 2 3 5 2 10 2" xfId="11090"/>
    <cellStyle name="Normal 2 2 2 2 2 3 5 2 11" xfId="11091"/>
    <cellStyle name="Normal 2 2 2 2 2 3 5 2 11 2" xfId="11092"/>
    <cellStyle name="Normal 2 2 2 2 2 3 5 2 12" xfId="11093"/>
    <cellStyle name="Normal 2 2 2 2 2 3 5 2 2" xfId="11094"/>
    <cellStyle name="Normal 2 2 2 2 2 3 5 2 2 10" xfId="11095"/>
    <cellStyle name="Normal 2 2 2 2 2 3 5 2 2 10 2" xfId="11096"/>
    <cellStyle name="Normal 2 2 2 2 2 3 5 2 2 11" xfId="11097"/>
    <cellStyle name="Normal 2 2 2 2 2 3 5 2 2 2" xfId="11098"/>
    <cellStyle name="Normal 2 2 2 2 2 3 5 2 2 2 2" xfId="11099"/>
    <cellStyle name="Normal 2 2 2 2 2 3 5 2 2 3" xfId="11100"/>
    <cellStyle name="Normal 2 2 2 2 2 3 5 2 2 3 2" xfId="11101"/>
    <cellStyle name="Normal 2 2 2 2 2 3 5 2 2 4" xfId="11102"/>
    <cellStyle name="Normal 2 2 2 2 2 3 5 2 2 4 2" xfId="11103"/>
    <cellStyle name="Normal 2 2 2 2 2 3 5 2 2 5" xfId="11104"/>
    <cellStyle name="Normal 2 2 2 2 2 3 5 2 2 5 2" xfId="11105"/>
    <cellStyle name="Normal 2 2 2 2 2 3 5 2 2 6" xfId="11106"/>
    <cellStyle name="Normal 2 2 2 2 2 3 5 2 2 6 2" xfId="11107"/>
    <cellStyle name="Normal 2 2 2 2 2 3 5 2 2 7" xfId="11108"/>
    <cellStyle name="Normal 2 2 2 2 2 3 5 2 2 7 2" xfId="11109"/>
    <cellStyle name="Normal 2 2 2 2 2 3 5 2 2 8" xfId="11110"/>
    <cellStyle name="Normal 2 2 2 2 2 3 5 2 2 8 2" xfId="11111"/>
    <cellStyle name="Normal 2 2 2 2 2 3 5 2 2 9" xfId="11112"/>
    <cellStyle name="Normal 2 2 2 2 2 3 5 2 2 9 2" xfId="11113"/>
    <cellStyle name="Normal 2 2 2 2 2 3 5 2 3" xfId="11114"/>
    <cellStyle name="Normal 2 2 2 2 2 3 5 2 3 2" xfId="11115"/>
    <cellStyle name="Normal 2 2 2 2 2 3 5 2 4" xfId="11116"/>
    <cellStyle name="Normal 2 2 2 2 2 3 5 2 4 2" xfId="11117"/>
    <cellStyle name="Normal 2 2 2 2 2 3 5 2 5" xfId="11118"/>
    <cellStyle name="Normal 2 2 2 2 2 3 5 2 5 2" xfId="11119"/>
    <cellStyle name="Normal 2 2 2 2 2 3 5 2 6" xfId="11120"/>
    <cellStyle name="Normal 2 2 2 2 2 3 5 2 6 2" xfId="11121"/>
    <cellStyle name="Normal 2 2 2 2 2 3 5 2 7" xfId="11122"/>
    <cellStyle name="Normal 2 2 2 2 2 3 5 2 7 2" xfId="11123"/>
    <cellStyle name="Normal 2 2 2 2 2 3 5 2 8" xfId="11124"/>
    <cellStyle name="Normal 2 2 2 2 2 3 5 2 8 2" xfId="11125"/>
    <cellStyle name="Normal 2 2 2 2 2 3 5 2 9" xfId="11126"/>
    <cellStyle name="Normal 2 2 2 2 2 3 5 2 9 2" xfId="11127"/>
    <cellStyle name="Normal 2 2 2 2 2 3 5 3" xfId="11128"/>
    <cellStyle name="Normal 2 2 2 2 2 3 5 3 10" xfId="11129"/>
    <cellStyle name="Normal 2 2 2 2 2 3 5 3 10 2" xfId="11130"/>
    <cellStyle name="Normal 2 2 2 2 2 3 5 3 11" xfId="11131"/>
    <cellStyle name="Normal 2 2 2 2 2 3 5 3 2" xfId="11132"/>
    <cellStyle name="Normal 2 2 2 2 2 3 5 3 2 2" xfId="11133"/>
    <cellStyle name="Normal 2 2 2 2 2 3 5 3 3" xfId="11134"/>
    <cellStyle name="Normal 2 2 2 2 2 3 5 3 3 2" xfId="11135"/>
    <cellStyle name="Normal 2 2 2 2 2 3 5 3 4" xfId="11136"/>
    <cellStyle name="Normal 2 2 2 2 2 3 5 3 4 2" xfId="11137"/>
    <cellStyle name="Normal 2 2 2 2 2 3 5 3 5" xfId="11138"/>
    <cellStyle name="Normal 2 2 2 2 2 3 5 3 5 2" xfId="11139"/>
    <cellStyle name="Normal 2 2 2 2 2 3 5 3 6" xfId="11140"/>
    <cellStyle name="Normal 2 2 2 2 2 3 5 3 6 2" xfId="11141"/>
    <cellStyle name="Normal 2 2 2 2 2 3 5 3 7" xfId="11142"/>
    <cellStyle name="Normal 2 2 2 2 2 3 5 3 7 2" xfId="11143"/>
    <cellStyle name="Normal 2 2 2 2 2 3 5 3 8" xfId="11144"/>
    <cellStyle name="Normal 2 2 2 2 2 3 5 3 8 2" xfId="11145"/>
    <cellStyle name="Normal 2 2 2 2 2 3 5 3 9" xfId="11146"/>
    <cellStyle name="Normal 2 2 2 2 2 3 5 3 9 2" xfId="11147"/>
    <cellStyle name="Normal 2 2 2 2 2 3 5 4" xfId="11148"/>
    <cellStyle name="Normal 2 2 2 2 2 3 5 4 2" xfId="11149"/>
    <cellStyle name="Normal 2 2 2 2 2 3 5 5" xfId="11150"/>
    <cellStyle name="Normal 2 2 2 2 2 3 5 5 2" xfId="11151"/>
    <cellStyle name="Normal 2 2 2 2 2 3 5 6" xfId="11152"/>
    <cellStyle name="Normal 2 2 2 2 2 3 5 6 2" xfId="11153"/>
    <cellStyle name="Normal 2 2 2 2 2 3 5 7" xfId="11154"/>
    <cellStyle name="Normal 2 2 2 2 2 3 5 7 2" xfId="11155"/>
    <cellStyle name="Normal 2 2 2 2 2 3 5 8" xfId="11156"/>
    <cellStyle name="Normal 2 2 2 2 2 3 5 8 2" xfId="11157"/>
    <cellStyle name="Normal 2 2 2 2 2 3 5 9" xfId="11158"/>
    <cellStyle name="Normal 2 2 2 2 2 3 5 9 2" xfId="11159"/>
    <cellStyle name="Normal 2 2 2 2 2 3 6" xfId="11160"/>
    <cellStyle name="Normal 2 2 2 2 2 3 6 10" xfId="11161"/>
    <cellStyle name="Normal 2 2 2 2 2 3 6 10 2" xfId="11162"/>
    <cellStyle name="Normal 2 2 2 2 2 3 6 11" xfId="11163"/>
    <cellStyle name="Normal 2 2 2 2 2 3 6 11 2" xfId="11164"/>
    <cellStyle name="Normal 2 2 2 2 2 3 6 12" xfId="11165"/>
    <cellStyle name="Normal 2 2 2 2 2 3 6 12 2" xfId="11166"/>
    <cellStyle name="Normal 2 2 2 2 2 3 6 13" xfId="11167"/>
    <cellStyle name="Normal 2 2 2 2 2 3 6 2" xfId="11168"/>
    <cellStyle name="Normal 2 2 2 2 2 3 6 2 10" xfId="11169"/>
    <cellStyle name="Normal 2 2 2 2 2 3 6 2 10 2" xfId="11170"/>
    <cellStyle name="Normal 2 2 2 2 2 3 6 2 11" xfId="11171"/>
    <cellStyle name="Normal 2 2 2 2 2 3 6 2 11 2" xfId="11172"/>
    <cellStyle name="Normal 2 2 2 2 2 3 6 2 12" xfId="11173"/>
    <cellStyle name="Normal 2 2 2 2 2 3 6 2 2" xfId="11174"/>
    <cellStyle name="Normal 2 2 2 2 2 3 6 2 2 10" xfId="11175"/>
    <cellStyle name="Normal 2 2 2 2 2 3 6 2 2 10 2" xfId="11176"/>
    <cellStyle name="Normal 2 2 2 2 2 3 6 2 2 11" xfId="11177"/>
    <cellStyle name="Normal 2 2 2 2 2 3 6 2 2 2" xfId="11178"/>
    <cellStyle name="Normal 2 2 2 2 2 3 6 2 2 2 2" xfId="11179"/>
    <cellStyle name="Normal 2 2 2 2 2 3 6 2 2 3" xfId="11180"/>
    <cellStyle name="Normal 2 2 2 2 2 3 6 2 2 3 2" xfId="11181"/>
    <cellStyle name="Normal 2 2 2 2 2 3 6 2 2 4" xfId="11182"/>
    <cellStyle name="Normal 2 2 2 2 2 3 6 2 2 4 2" xfId="11183"/>
    <cellStyle name="Normal 2 2 2 2 2 3 6 2 2 5" xfId="11184"/>
    <cellStyle name="Normal 2 2 2 2 2 3 6 2 2 5 2" xfId="11185"/>
    <cellStyle name="Normal 2 2 2 2 2 3 6 2 2 6" xfId="11186"/>
    <cellStyle name="Normal 2 2 2 2 2 3 6 2 2 6 2" xfId="11187"/>
    <cellStyle name="Normal 2 2 2 2 2 3 6 2 2 7" xfId="11188"/>
    <cellStyle name="Normal 2 2 2 2 2 3 6 2 2 7 2" xfId="11189"/>
    <cellStyle name="Normal 2 2 2 2 2 3 6 2 2 8" xfId="11190"/>
    <cellStyle name="Normal 2 2 2 2 2 3 6 2 2 8 2" xfId="11191"/>
    <cellStyle name="Normal 2 2 2 2 2 3 6 2 2 9" xfId="11192"/>
    <cellStyle name="Normal 2 2 2 2 2 3 6 2 2 9 2" xfId="11193"/>
    <cellStyle name="Normal 2 2 2 2 2 3 6 2 3" xfId="11194"/>
    <cellStyle name="Normal 2 2 2 2 2 3 6 2 3 2" xfId="11195"/>
    <cellStyle name="Normal 2 2 2 2 2 3 6 2 4" xfId="11196"/>
    <cellStyle name="Normal 2 2 2 2 2 3 6 2 4 2" xfId="11197"/>
    <cellStyle name="Normal 2 2 2 2 2 3 6 2 5" xfId="11198"/>
    <cellStyle name="Normal 2 2 2 2 2 3 6 2 5 2" xfId="11199"/>
    <cellStyle name="Normal 2 2 2 2 2 3 6 2 6" xfId="11200"/>
    <cellStyle name="Normal 2 2 2 2 2 3 6 2 6 2" xfId="11201"/>
    <cellStyle name="Normal 2 2 2 2 2 3 6 2 7" xfId="11202"/>
    <cellStyle name="Normal 2 2 2 2 2 3 6 2 7 2" xfId="11203"/>
    <cellStyle name="Normal 2 2 2 2 2 3 6 2 8" xfId="11204"/>
    <cellStyle name="Normal 2 2 2 2 2 3 6 2 8 2" xfId="11205"/>
    <cellStyle name="Normal 2 2 2 2 2 3 6 2 9" xfId="11206"/>
    <cellStyle name="Normal 2 2 2 2 2 3 6 2 9 2" xfId="11207"/>
    <cellStyle name="Normal 2 2 2 2 2 3 6 3" xfId="11208"/>
    <cellStyle name="Normal 2 2 2 2 2 3 6 3 10" xfId="11209"/>
    <cellStyle name="Normal 2 2 2 2 2 3 6 3 10 2" xfId="11210"/>
    <cellStyle name="Normal 2 2 2 2 2 3 6 3 11" xfId="11211"/>
    <cellStyle name="Normal 2 2 2 2 2 3 6 3 2" xfId="11212"/>
    <cellStyle name="Normal 2 2 2 2 2 3 6 3 2 2" xfId="11213"/>
    <cellStyle name="Normal 2 2 2 2 2 3 6 3 3" xfId="11214"/>
    <cellStyle name="Normal 2 2 2 2 2 3 6 3 3 2" xfId="11215"/>
    <cellStyle name="Normal 2 2 2 2 2 3 6 3 4" xfId="11216"/>
    <cellStyle name="Normal 2 2 2 2 2 3 6 3 4 2" xfId="11217"/>
    <cellStyle name="Normal 2 2 2 2 2 3 6 3 5" xfId="11218"/>
    <cellStyle name="Normal 2 2 2 2 2 3 6 3 5 2" xfId="11219"/>
    <cellStyle name="Normal 2 2 2 2 2 3 6 3 6" xfId="11220"/>
    <cellStyle name="Normal 2 2 2 2 2 3 6 3 6 2" xfId="11221"/>
    <cellStyle name="Normal 2 2 2 2 2 3 6 3 7" xfId="11222"/>
    <cellStyle name="Normal 2 2 2 2 2 3 6 3 7 2" xfId="11223"/>
    <cellStyle name="Normal 2 2 2 2 2 3 6 3 8" xfId="11224"/>
    <cellStyle name="Normal 2 2 2 2 2 3 6 3 8 2" xfId="11225"/>
    <cellStyle name="Normal 2 2 2 2 2 3 6 3 9" xfId="11226"/>
    <cellStyle name="Normal 2 2 2 2 2 3 6 3 9 2" xfId="11227"/>
    <cellStyle name="Normal 2 2 2 2 2 3 6 4" xfId="11228"/>
    <cellStyle name="Normal 2 2 2 2 2 3 6 4 2" xfId="11229"/>
    <cellStyle name="Normal 2 2 2 2 2 3 6 5" xfId="11230"/>
    <cellStyle name="Normal 2 2 2 2 2 3 6 5 2" xfId="11231"/>
    <cellStyle name="Normal 2 2 2 2 2 3 6 6" xfId="11232"/>
    <cellStyle name="Normal 2 2 2 2 2 3 6 6 2" xfId="11233"/>
    <cellStyle name="Normal 2 2 2 2 2 3 6 7" xfId="11234"/>
    <cellStyle name="Normal 2 2 2 2 2 3 6 7 2" xfId="11235"/>
    <cellStyle name="Normal 2 2 2 2 2 3 6 8" xfId="11236"/>
    <cellStyle name="Normal 2 2 2 2 2 3 6 8 2" xfId="11237"/>
    <cellStyle name="Normal 2 2 2 2 2 3 6 9" xfId="11238"/>
    <cellStyle name="Normal 2 2 2 2 2 3 6 9 2" xfId="11239"/>
    <cellStyle name="Normal 2 2 2 2 2 3 7" xfId="11240"/>
    <cellStyle name="Normal 2 2 2 2 2 4" xfId="11241"/>
    <cellStyle name="Normal 2 2 2 2 2 4 10" xfId="11242"/>
    <cellStyle name="Normal 2 2 2 2 2 4 10 2" xfId="11243"/>
    <cellStyle name="Normal 2 2 2 2 2 4 11" xfId="11244"/>
    <cellStyle name="Normal 2 2 2 2 2 4 11 2" xfId="11245"/>
    <cellStyle name="Normal 2 2 2 2 2 4 12" xfId="11246"/>
    <cellStyle name="Normal 2 2 2 2 2 4 12 2" xfId="11247"/>
    <cellStyle name="Normal 2 2 2 2 2 4 13" xfId="11248"/>
    <cellStyle name="Normal 2 2 2 2 2 4 2" xfId="11249"/>
    <cellStyle name="Normal 2 2 2 2 2 4 2 10" xfId="11250"/>
    <cellStyle name="Normal 2 2 2 2 2 4 2 10 2" xfId="11251"/>
    <cellStyle name="Normal 2 2 2 2 2 4 2 11" xfId="11252"/>
    <cellStyle name="Normal 2 2 2 2 2 4 2 11 2" xfId="11253"/>
    <cellStyle name="Normal 2 2 2 2 2 4 2 12" xfId="11254"/>
    <cellStyle name="Normal 2 2 2 2 2 4 2 2" xfId="11255"/>
    <cellStyle name="Normal 2 2 2 2 2 4 2 2 10" xfId="11256"/>
    <cellStyle name="Normal 2 2 2 2 2 4 2 2 10 2" xfId="11257"/>
    <cellStyle name="Normal 2 2 2 2 2 4 2 2 11" xfId="11258"/>
    <cellStyle name="Normal 2 2 2 2 2 4 2 2 2" xfId="11259"/>
    <cellStyle name="Normal 2 2 2 2 2 4 2 2 2 2" xfId="11260"/>
    <cellStyle name="Normal 2 2 2 2 2 4 2 2 3" xfId="11261"/>
    <cellStyle name="Normal 2 2 2 2 2 4 2 2 3 2" xfId="11262"/>
    <cellStyle name="Normal 2 2 2 2 2 4 2 2 4" xfId="11263"/>
    <cellStyle name="Normal 2 2 2 2 2 4 2 2 4 2" xfId="11264"/>
    <cellStyle name="Normal 2 2 2 2 2 4 2 2 5" xfId="11265"/>
    <cellStyle name="Normal 2 2 2 2 2 4 2 2 5 2" xfId="11266"/>
    <cellStyle name="Normal 2 2 2 2 2 4 2 2 6" xfId="11267"/>
    <cellStyle name="Normal 2 2 2 2 2 4 2 2 6 2" xfId="11268"/>
    <cellStyle name="Normal 2 2 2 2 2 4 2 2 7" xfId="11269"/>
    <cellStyle name="Normal 2 2 2 2 2 4 2 2 7 2" xfId="11270"/>
    <cellStyle name="Normal 2 2 2 2 2 4 2 2 8" xfId="11271"/>
    <cellStyle name="Normal 2 2 2 2 2 4 2 2 8 2" xfId="11272"/>
    <cellStyle name="Normal 2 2 2 2 2 4 2 2 9" xfId="11273"/>
    <cellStyle name="Normal 2 2 2 2 2 4 2 2 9 2" xfId="11274"/>
    <cellStyle name="Normal 2 2 2 2 2 4 2 3" xfId="11275"/>
    <cellStyle name="Normal 2 2 2 2 2 4 2 3 2" xfId="11276"/>
    <cellStyle name="Normal 2 2 2 2 2 4 2 4" xfId="11277"/>
    <cellStyle name="Normal 2 2 2 2 2 4 2 4 2" xfId="11278"/>
    <cellStyle name="Normal 2 2 2 2 2 4 2 5" xfId="11279"/>
    <cellStyle name="Normal 2 2 2 2 2 4 2 5 2" xfId="11280"/>
    <cellStyle name="Normal 2 2 2 2 2 4 2 6" xfId="11281"/>
    <cellStyle name="Normal 2 2 2 2 2 4 2 6 2" xfId="11282"/>
    <cellStyle name="Normal 2 2 2 2 2 4 2 7" xfId="11283"/>
    <cellStyle name="Normal 2 2 2 2 2 4 2 7 2" xfId="11284"/>
    <cellStyle name="Normal 2 2 2 2 2 4 2 8" xfId="11285"/>
    <cellStyle name="Normal 2 2 2 2 2 4 2 8 2" xfId="11286"/>
    <cellStyle name="Normal 2 2 2 2 2 4 2 9" xfId="11287"/>
    <cellStyle name="Normal 2 2 2 2 2 4 2 9 2" xfId="11288"/>
    <cellStyle name="Normal 2 2 2 2 2 4 3" xfId="11289"/>
    <cellStyle name="Normal 2 2 2 2 2 4 3 10" xfId="11290"/>
    <cellStyle name="Normal 2 2 2 2 2 4 3 10 2" xfId="11291"/>
    <cellStyle name="Normal 2 2 2 2 2 4 3 11" xfId="11292"/>
    <cellStyle name="Normal 2 2 2 2 2 4 3 2" xfId="11293"/>
    <cellStyle name="Normal 2 2 2 2 2 4 3 2 2" xfId="11294"/>
    <cellStyle name="Normal 2 2 2 2 2 4 3 3" xfId="11295"/>
    <cellStyle name="Normal 2 2 2 2 2 4 3 3 2" xfId="11296"/>
    <cellStyle name="Normal 2 2 2 2 2 4 3 4" xfId="11297"/>
    <cellStyle name="Normal 2 2 2 2 2 4 3 4 2" xfId="11298"/>
    <cellStyle name="Normal 2 2 2 2 2 4 3 5" xfId="11299"/>
    <cellStyle name="Normal 2 2 2 2 2 4 3 5 2" xfId="11300"/>
    <cellStyle name="Normal 2 2 2 2 2 4 3 6" xfId="11301"/>
    <cellStyle name="Normal 2 2 2 2 2 4 3 6 2" xfId="11302"/>
    <cellStyle name="Normal 2 2 2 2 2 4 3 7" xfId="11303"/>
    <cellStyle name="Normal 2 2 2 2 2 4 3 7 2" xfId="11304"/>
    <cellStyle name="Normal 2 2 2 2 2 4 3 8" xfId="11305"/>
    <cellStyle name="Normal 2 2 2 2 2 4 3 8 2" xfId="11306"/>
    <cellStyle name="Normal 2 2 2 2 2 4 3 9" xfId="11307"/>
    <cellStyle name="Normal 2 2 2 2 2 4 3 9 2" xfId="11308"/>
    <cellStyle name="Normal 2 2 2 2 2 4 4" xfId="11309"/>
    <cellStyle name="Normal 2 2 2 2 2 4 4 2" xfId="11310"/>
    <cellStyle name="Normal 2 2 2 2 2 4 5" xfId="11311"/>
    <cellStyle name="Normal 2 2 2 2 2 4 5 2" xfId="11312"/>
    <cellStyle name="Normal 2 2 2 2 2 4 6" xfId="11313"/>
    <cellStyle name="Normal 2 2 2 2 2 4 6 2" xfId="11314"/>
    <cellStyle name="Normal 2 2 2 2 2 4 7" xfId="11315"/>
    <cellStyle name="Normal 2 2 2 2 2 4 7 2" xfId="11316"/>
    <cellStyle name="Normal 2 2 2 2 2 4 8" xfId="11317"/>
    <cellStyle name="Normal 2 2 2 2 2 4 8 2" xfId="11318"/>
    <cellStyle name="Normal 2 2 2 2 2 4 9" xfId="11319"/>
    <cellStyle name="Normal 2 2 2 2 2 4 9 2" xfId="11320"/>
    <cellStyle name="Normal 2 2 2 2 2 5" xfId="11321"/>
    <cellStyle name="Normal 2 2 2 2 2 5 10" xfId="11322"/>
    <cellStyle name="Normal 2 2 2 2 2 5 10 2" xfId="11323"/>
    <cellStyle name="Normal 2 2 2 2 2 5 11" xfId="11324"/>
    <cellStyle name="Normal 2 2 2 2 2 5 11 2" xfId="11325"/>
    <cellStyle name="Normal 2 2 2 2 2 5 12" xfId="11326"/>
    <cellStyle name="Normal 2 2 2 2 2 5 12 2" xfId="11327"/>
    <cellStyle name="Normal 2 2 2 2 2 5 13" xfId="11328"/>
    <cellStyle name="Normal 2 2 2 2 2 5 2" xfId="11329"/>
    <cellStyle name="Normal 2 2 2 2 2 5 2 10" xfId="11330"/>
    <cellStyle name="Normal 2 2 2 2 2 5 2 10 2" xfId="11331"/>
    <cellStyle name="Normal 2 2 2 2 2 5 2 11" xfId="11332"/>
    <cellStyle name="Normal 2 2 2 2 2 5 2 11 2" xfId="11333"/>
    <cellStyle name="Normal 2 2 2 2 2 5 2 12" xfId="11334"/>
    <cellStyle name="Normal 2 2 2 2 2 5 2 2" xfId="11335"/>
    <cellStyle name="Normal 2 2 2 2 2 5 2 2 10" xfId="11336"/>
    <cellStyle name="Normal 2 2 2 2 2 5 2 2 10 2" xfId="11337"/>
    <cellStyle name="Normal 2 2 2 2 2 5 2 2 11" xfId="11338"/>
    <cellStyle name="Normal 2 2 2 2 2 5 2 2 2" xfId="11339"/>
    <cellStyle name="Normal 2 2 2 2 2 5 2 2 2 2" xfId="11340"/>
    <cellStyle name="Normal 2 2 2 2 2 5 2 2 3" xfId="11341"/>
    <cellStyle name="Normal 2 2 2 2 2 5 2 2 3 2" xfId="11342"/>
    <cellStyle name="Normal 2 2 2 2 2 5 2 2 4" xfId="11343"/>
    <cellStyle name="Normal 2 2 2 2 2 5 2 2 4 2" xfId="11344"/>
    <cellStyle name="Normal 2 2 2 2 2 5 2 2 5" xfId="11345"/>
    <cellStyle name="Normal 2 2 2 2 2 5 2 2 5 2" xfId="11346"/>
    <cellStyle name="Normal 2 2 2 2 2 5 2 2 6" xfId="11347"/>
    <cellStyle name="Normal 2 2 2 2 2 5 2 2 6 2" xfId="11348"/>
    <cellStyle name="Normal 2 2 2 2 2 5 2 2 7" xfId="11349"/>
    <cellStyle name="Normal 2 2 2 2 2 5 2 2 7 2" xfId="11350"/>
    <cellStyle name="Normal 2 2 2 2 2 5 2 2 8" xfId="11351"/>
    <cellStyle name="Normal 2 2 2 2 2 5 2 2 8 2" xfId="11352"/>
    <cellStyle name="Normal 2 2 2 2 2 5 2 2 9" xfId="11353"/>
    <cellStyle name="Normal 2 2 2 2 2 5 2 2 9 2" xfId="11354"/>
    <cellStyle name="Normal 2 2 2 2 2 5 2 3" xfId="11355"/>
    <cellStyle name="Normal 2 2 2 2 2 5 2 3 2" xfId="11356"/>
    <cellStyle name="Normal 2 2 2 2 2 5 2 4" xfId="11357"/>
    <cellStyle name="Normal 2 2 2 2 2 5 2 4 2" xfId="11358"/>
    <cellStyle name="Normal 2 2 2 2 2 5 2 5" xfId="11359"/>
    <cellStyle name="Normal 2 2 2 2 2 5 2 5 2" xfId="11360"/>
    <cellStyle name="Normal 2 2 2 2 2 5 2 6" xfId="11361"/>
    <cellStyle name="Normal 2 2 2 2 2 5 2 6 2" xfId="11362"/>
    <cellStyle name="Normal 2 2 2 2 2 5 2 7" xfId="11363"/>
    <cellStyle name="Normal 2 2 2 2 2 5 2 7 2" xfId="11364"/>
    <cellStyle name="Normal 2 2 2 2 2 5 2 8" xfId="11365"/>
    <cellStyle name="Normal 2 2 2 2 2 5 2 8 2" xfId="11366"/>
    <cellStyle name="Normal 2 2 2 2 2 5 2 9" xfId="11367"/>
    <cellStyle name="Normal 2 2 2 2 2 5 2 9 2" xfId="11368"/>
    <cellStyle name="Normal 2 2 2 2 2 5 3" xfId="11369"/>
    <cellStyle name="Normal 2 2 2 2 2 5 3 10" xfId="11370"/>
    <cellStyle name="Normal 2 2 2 2 2 5 3 10 2" xfId="11371"/>
    <cellStyle name="Normal 2 2 2 2 2 5 3 11" xfId="11372"/>
    <cellStyle name="Normal 2 2 2 2 2 5 3 2" xfId="11373"/>
    <cellStyle name="Normal 2 2 2 2 2 5 3 2 2" xfId="11374"/>
    <cellStyle name="Normal 2 2 2 2 2 5 3 3" xfId="11375"/>
    <cellStyle name="Normal 2 2 2 2 2 5 3 3 2" xfId="11376"/>
    <cellStyle name="Normal 2 2 2 2 2 5 3 4" xfId="11377"/>
    <cellStyle name="Normal 2 2 2 2 2 5 3 4 2" xfId="11378"/>
    <cellStyle name="Normal 2 2 2 2 2 5 3 5" xfId="11379"/>
    <cellStyle name="Normal 2 2 2 2 2 5 3 5 2" xfId="11380"/>
    <cellStyle name="Normal 2 2 2 2 2 5 3 6" xfId="11381"/>
    <cellStyle name="Normal 2 2 2 2 2 5 3 6 2" xfId="11382"/>
    <cellStyle name="Normal 2 2 2 2 2 5 3 7" xfId="11383"/>
    <cellStyle name="Normal 2 2 2 2 2 5 3 7 2" xfId="11384"/>
    <cellStyle name="Normal 2 2 2 2 2 5 3 8" xfId="11385"/>
    <cellStyle name="Normal 2 2 2 2 2 5 3 8 2" xfId="11386"/>
    <cellStyle name="Normal 2 2 2 2 2 5 3 9" xfId="11387"/>
    <cellStyle name="Normal 2 2 2 2 2 5 3 9 2" xfId="11388"/>
    <cellStyle name="Normal 2 2 2 2 2 5 4" xfId="11389"/>
    <cellStyle name="Normal 2 2 2 2 2 5 4 2" xfId="11390"/>
    <cellStyle name="Normal 2 2 2 2 2 5 5" xfId="11391"/>
    <cellStyle name="Normal 2 2 2 2 2 5 5 2" xfId="11392"/>
    <cellStyle name="Normal 2 2 2 2 2 5 6" xfId="11393"/>
    <cellStyle name="Normal 2 2 2 2 2 5 6 2" xfId="11394"/>
    <cellStyle name="Normal 2 2 2 2 2 5 7" xfId="11395"/>
    <cellStyle name="Normal 2 2 2 2 2 5 7 2" xfId="11396"/>
    <cellStyle name="Normal 2 2 2 2 2 5 8" xfId="11397"/>
    <cellStyle name="Normal 2 2 2 2 2 5 8 2" xfId="11398"/>
    <cellStyle name="Normal 2 2 2 2 2 5 9" xfId="11399"/>
    <cellStyle name="Normal 2 2 2 2 2 5 9 2" xfId="11400"/>
    <cellStyle name="Normal 2 2 2 2 2 6" xfId="11401"/>
    <cellStyle name="Normal 2 2 2 2 2 6 2" xfId="11402"/>
    <cellStyle name="Normal 2 2 2 2 2 6 2 10" xfId="11403"/>
    <cellStyle name="Normal 2 2 2 2 2 6 2 10 2" xfId="11404"/>
    <cellStyle name="Normal 2 2 2 2 2 6 2 11" xfId="11405"/>
    <cellStyle name="Normal 2 2 2 2 2 6 2 11 2" xfId="11406"/>
    <cellStyle name="Normal 2 2 2 2 2 6 2 12" xfId="11407"/>
    <cellStyle name="Normal 2 2 2 2 2 6 2 12 2" xfId="11408"/>
    <cellStyle name="Normal 2 2 2 2 2 6 2 13" xfId="11409"/>
    <cellStyle name="Normal 2 2 2 2 2 6 2 2" xfId="11410"/>
    <cellStyle name="Normal 2 2 2 2 2 6 2 2 10" xfId="11411"/>
    <cellStyle name="Normal 2 2 2 2 2 6 2 2 10 2" xfId="11412"/>
    <cellStyle name="Normal 2 2 2 2 2 6 2 2 11" xfId="11413"/>
    <cellStyle name="Normal 2 2 2 2 2 6 2 2 11 2" xfId="11414"/>
    <cellStyle name="Normal 2 2 2 2 2 6 2 2 12" xfId="11415"/>
    <cellStyle name="Normal 2 2 2 2 2 6 2 2 2" xfId="11416"/>
    <cellStyle name="Normal 2 2 2 2 2 6 2 2 2 10" xfId="11417"/>
    <cellStyle name="Normal 2 2 2 2 2 6 2 2 2 10 2" xfId="11418"/>
    <cellStyle name="Normal 2 2 2 2 2 6 2 2 2 11" xfId="11419"/>
    <cellStyle name="Normal 2 2 2 2 2 6 2 2 2 2" xfId="11420"/>
    <cellStyle name="Normal 2 2 2 2 2 6 2 2 2 2 2" xfId="11421"/>
    <cellStyle name="Normal 2 2 2 2 2 6 2 2 2 3" xfId="11422"/>
    <cellStyle name="Normal 2 2 2 2 2 6 2 2 2 3 2" xfId="11423"/>
    <cellStyle name="Normal 2 2 2 2 2 6 2 2 2 4" xfId="11424"/>
    <cellStyle name="Normal 2 2 2 2 2 6 2 2 2 4 2" xfId="11425"/>
    <cellStyle name="Normal 2 2 2 2 2 6 2 2 2 5" xfId="11426"/>
    <cellStyle name="Normal 2 2 2 2 2 6 2 2 2 5 2" xfId="11427"/>
    <cellStyle name="Normal 2 2 2 2 2 6 2 2 2 6" xfId="11428"/>
    <cellStyle name="Normal 2 2 2 2 2 6 2 2 2 6 2" xfId="11429"/>
    <cellStyle name="Normal 2 2 2 2 2 6 2 2 2 7" xfId="11430"/>
    <cellStyle name="Normal 2 2 2 2 2 6 2 2 2 7 2" xfId="11431"/>
    <cellStyle name="Normal 2 2 2 2 2 6 2 2 2 8" xfId="11432"/>
    <cellStyle name="Normal 2 2 2 2 2 6 2 2 2 8 2" xfId="11433"/>
    <cellStyle name="Normal 2 2 2 2 2 6 2 2 2 9" xfId="11434"/>
    <cellStyle name="Normal 2 2 2 2 2 6 2 2 2 9 2" xfId="11435"/>
    <cellStyle name="Normal 2 2 2 2 2 6 2 2 3" xfId="11436"/>
    <cellStyle name="Normal 2 2 2 2 2 6 2 2 3 2" xfId="11437"/>
    <cellStyle name="Normal 2 2 2 2 2 6 2 2 4" xfId="11438"/>
    <cellStyle name="Normal 2 2 2 2 2 6 2 2 4 2" xfId="11439"/>
    <cellStyle name="Normal 2 2 2 2 2 6 2 2 5" xfId="11440"/>
    <cellStyle name="Normal 2 2 2 2 2 6 2 2 5 2" xfId="11441"/>
    <cellStyle name="Normal 2 2 2 2 2 6 2 2 6" xfId="11442"/>
    <cellStyle name="Normal 2 2 2 2 2 6 2 2 6 2" xfId="11443"/>
    <cellStyle name="Normal 2 2 2 2 2 6 2 2 7" xfId="11444"/>
    <cellStyle name="Normal 2 2 2 2 2 6 2 2 7 2" xfId="11445"/>
    <cellStyle name="Normal 2 2 2 2 2 6 2 2 8" xfId="11446"/>
    <cellStyle name="Normal 2 2 2 2 2 6 2 2 8 2" xfId="11447"/>
    <cellStyle name="Normal 2 2 2 2 2 6 2 2 9" xfId="11448"/>
    <cellStyle name="Normal 2 2 2 2 2 6 2 2 9 2" xfId="11449"/>
    <cellStyle name="Normal 2 2 2 2 2 6 2 3" xfId="11450"/>
    <cellStyle name="Normal 2 2 2 2 2 6 2 3 10" xfId="11451"/>
    <cellStyle name="Normal 2 2 2 2 2 6 2 3 10 2" xfId="11452"/>
    <cellStyle name="Normal 2 2 2 2 2 6 2 3 11" xfId="11453"/>
    <cellStyle name="Normal 2 2 2 2 2 6 2 3 2" xfId="11454"/>
    <cellStyle name="Normal 2 2 2 2 2 6 2 3 2 2" xfId="11455"/>
    <cellStyle name="Normal 2 2 2 2 2 6 2 3 3" xfId="11456"/>
    <cellStyle name="Normal 2 2 2 2 2 6 2 3 3 2" xfId="11457"/>
    <cellStyle name="Normal 2 2 2 2 2 6 2 3 4" xfId="11458"/>
    <cellStyle name="Normal 2 2 2 2 2 6 2 3 4 2" xfId="11459"/>
    <cellStyle name="Normal 2 2 2 2 2 6 2 3 5" xfId="11460"/>
    <cellStyle name="Normal 2 2 2 2 2 6 2 3 5 2" xfId="11461"/>
    <cellStyle name="Normal 2 2 2 2 2 6 2 3 6" xfId="11462"/>
    <cellStyle name="Normal 2 2 2 2 2 6 2 3 6 2" xfId="11463"/>
    <cellStyle name="Normal 2 2 2 2 2 6 2 3 7" xfId="11464"/>
    <cellStyle name="Normal 2 2 2 2 2 6 2 3 7 2" xfId="11465"/>
    <cellStyle name="Normal 2 2 2 2 2 6 2 3 8" xfId="11466"/>
    <cellStyle name="Normal 2 2 2 2 2 6 2 3 8 2" xfId="11467"/>
    <cellStyle name="Normal 2 2 2 2 2 6 2 3 9" xfId="11468"/>
    <cellStyle name="Normal 2 2 2 2 2 6 2 3 9 2" xfId="11469"/>
    <cellStyle name="Normal 2 2 2 2 2 6 2 4" xfId="11470"/>
    <cellStyle name="Normal 2 2 2 2 2 6 2 4 2" xfId="11471"/>
    <cellStyle name="Normal 2 2 2 2 2 6 2 5" xfId="11472"/>
    <cellStyle name="Normal 2 2 2 2 2 6 2 5 2" xfId="11473"/>
    <cellStyle name="Normal 2 2 2 2 2 6 2 6" xfId="11474"/>
    <cellStyle name="Normal 2 2 2 2 2 6 2 6 2" xfId="11475"/>
    <cellStyle name="Normal 2 2 2 2 2 6 2 7" xfId="11476"/>
    <cellStyle name="Normal 2 2 2 2 2 6 2 7 2" xfId="11477"/>
    <cellStyle name="Normal 2 2 2 2 2 6 2 8" xfId="11478"/>
    <cellStyle name="Normal 2 2 2 2 2 6 2 8 2" xfId="11479"/>
    <cellStyle name="Normal 2 2 2 2 2 6 2 9" xfId="11480"/>
    <cellStyle name="Normal 2 2 2 2 2 6 2 9 2" xfId="11481"/>
    <cellStyle name="Normal 2 2 2 2 2 6 3" xfId="11482"/>
    <cellStyle name="Normal 2 2 2 2 2 6 3 10" xfId="11483"/>
    <cellStyle name="Normal 2 2 2 2 2 6 3 10 2" xfId="11484"/>
    <cellStyle name="Normal 2 2 2 2 2 6 3 11" xfId="11485"/>
    <cellStyle name="Normal 2 2 2 2 2 6 3 11 2" xfId="11486"/>
    <cellStyle name="Normal 2 2 2 2 2 6 3 12" xfId="11487"/>
    <cellStyle name="Normal 2 2 2 2 2 6 3 12 2" xfId="11488"/>
    <cellStyle name="Normal 2 2 2 2 2 6 3 13" xfId="11489"/>
    <cellStyle name="Normal 2 2 2 2 2 6 3 2" xfId="11490"/>
    <cellStyle name="Normal 2 2 2 2 2 6 3 2 10" xfId="11491"/>
    <cellStyle name="Normal 2 2 2 2 2 6 3 2 10 2" xfId="11492"/>
    <cellStyle name="Normal 2 2 2 2 2 6 3 2 11" xfId="11493"/>
    <cellStyle name="Normal 2 2 2 2 2 6 3 2 11 2" xfId="11494"/>
    <cellStyle name="Normal 2 2 2 2 2 6 3 2 12" xfId="11495"/>
    <cellStyle name="Normal 2 2 2 2 2 6 3 2 2" xfId="11496"/>
    <cellStyle name="Normal 2 2 2 2 2 6 3 2 2 10" xfId="11497"/>
    <cellStyle name="Normal 2 2 2 2 2 6 3 2 2 10 2" xfId="11498"/>
    <cellStyle name="Normal 2 2 2 2 2 6 3 2 2 11" xfId="11499"/>
    <cellStyle name="Normal 2 2 2 2 2 6 3 2 2 2" xfId="11500"/>
    <cellStyle name="Normal 2 2 2 2 2 6 3 2 2 2 2" xfId="11501"/>
    <cellStyle name="Normal 2 2 2 2 2 6 3 2 2 3" xfId="11502"/>
    <cellStyle name="Normal 2 2 2 2 2 6 3 2 2 3 2" xfId="11503"/>
    <cellStyle name="Normal 2 2 2 2 2 6 3 2 2 4" xfId="11504"/>
    <cellStyle name="Normal 2 2 2 2 2 6 3 2 2 4 2" xfId="11505"/>
    <cellStyle name="Normal 2 2 2 2 2 6 3 2 2 5" xfId="11506"/>
    <cellStyle name="Normal 2 2 2 2 2 6 3 2 2 5 2" xfId="11507"/>
    <cellStyle name="Normal 2 2 2 2 2 6 3 2 2 6" xfId="11508"/>
    <cellStyle name="Normal 2 2 2 2 2 6 3 2 2 6 2" xfId="11509"/>
    <cellStyle name="Normal 2 2 2 2 2 6 3 2 2 7" xfId="11510"/>
    <cellStyle name="Normal 2 2 2 2 2 6 3 2 2 7 2" xfId="11511"/>
    <cellStyle name="Normal 2 2 2 2 2 6 3 2 2 8" xfId="11512"/>
    <cellStyle name="Normal 2 2 2 2 2 6 3 2 2 8 2" xfId="11513"/>
    <cellStyle name="Normal 2 2 2 2 2 6 3 2 2 9" xfId="11514"/>
    <cellStyle name="Normal 2 2 2 2 2 6 3 2 2 9 2" xfId="11515"/>
    <cellStyle name="Normal 2 2 2 2 2 6 3 2 3" xfId="11516"/>
    <cellStyle name="Normal 2 2 2 2 2 6 3 2 3 2" xfId="11517"/>
    <cellStyle name="Normal 2 2 2 2 2 6 3 2 4" xfId="11518"/>
    <cellStyle name="Normal 2 2 2 2 2 6 3 2 4 2" xfId="11519"/>
    <cellStyle name="Normal 2 2 2 2 2 6 3 2 5" xfId="11520"/>
    <cellStyle name="Normal 2 2 2 2 2 6 3 2 5 2" xfId="11521"/>
    <cellStyle name="Normal 2 2 2 2 2 6 3 2 6" xfId="11522"/>
    <cellStyle name="Normal 2 2 2 2 2 6 3 2 6 2" xfId="11523"/>
    <cellStyle name="Normal 2 2 2 2 2 6 3 2 7" xfId="11524"/>
    <cellStyle name="Normal 2 2 2 2 2 6 3 2 7 2" xfId="11525"/>
    <cellStyle name="Normal 2 2 2 2 2 6 3 2 8" xfId="11526"/>
    <cellStyle name="Normal 2 2 2 2 2 6 3 2 8 2" xfId="11527"/>
    <cellStyle name="Normal 2 2 2 2 2 6 3 2 9" xfId="11528"/>
    <cellStyle name="Normal 2 2 2 2 2 6 3 2 9 2" xfId="11529"/>
    <cellStyle name="Normal 2 2 2 2 2 6 3 3" xfId="11530"/>
    <cellStyle name="Normal 2 2 2 2 2 6 3 3 10" xfId="11531"/>
    <cellStyle name="Normal 2 2 2 2 2 6 3 3 10 2" xfId="11532"/>
    <cellStyle name="Normal 2 2 2 2 2 6 3 3 11" xfId="11533"/>
    <cellStyle name="Normal 2 2 2 2 2 6 3 3 2" xfId="11534"/>
    <cellStyle name="Normal 2 2 2 2 2 6 3 3 2 2" xfId="11535"/>
    <cellStyle name="Normal 2 2 2 2 2 6 3 3 3" xfId="11536"/>
    <cellStyle name="Normal 2 2 2 2 2 6 3 3 3 2" xfId="11537"/>
    <cellStyle name="Normal 2 2 2 2 2 6 3 3 4" xfId="11538"/>
    <cellStyle name="Normal 2 2 2 2 2 6 3 3 4 2" xfId="11539"/>
    <cellStyle name="Normal 2 2 2 2 2 6 3 3 5" xfId="11540"/>
    <cellStyle name="Normal 2 2 2 2 2 6 3 3 5 2" xfId="11541"/>
    <cellStyle name="Normal 2 2 2 2 2 6 3 3 6" xfId="11542"/>
    <cellStyle name="Normal 2 2 2 2 2 6 3 3 6 2" xfId="11543"/>
    <cellStyle name="Normal 2 2 2 2 2 6 3 3 7" xfId="11544"/>
    <cellStyle name="Normal 2 2 2 2 2 6 3 3 7 2" xfId="11545"/>
    <cellStyle name="Normal 2 2 2 2 2 6 3 3 8" xfId="11546"/>
    <cellStyle name="Normal 2 2 2 2 2 6 3 3 8 2" xfId="11547"/>
    <cellStyle name="Normal 2 2 2 2 2 6 3 3 9" xfId="11548"/>
    <cellStyle name="Normal 2 2 2 2 2 6 3 3 9 2" xfId="11549"/>
    <cellStyle name="Normal 2 2 2 2 2 6 3 4" xfId="11550"/>
    <cellStyle name="Normal 2 2 2 2 2 6 3 4 2" xfId="11551"/>
    <cellStyle name="Normal 2 2 2 2 2 6 3 5" xfId="11552"/>
    <cellStyle name="Normal 2 2 2 2 2 6 3 5 2" xfId="11553"/>
    <cellStyle name="Normal 2 2 2 2 2 6 3 6" xfId="11554"/>
    <cellStyle name="Normal 2 2 2 2 2 6 3 6 2" xfId="11555"/>
    <cellStyle name="Normal 2 2 2 2 2 6 3 7" xfId="11556"/>
    <cellStyle name="Normal 2 2 2 2 2 6 3 7 2" xfId="11557"/>
    <cellStyle name="Normal 2 2 2 2 2 6 3 8" xfId="11558"/>
    <cellStyle name="Normal 2 2 2 2 2 6 3 8 2" xfId="11559"/>
    <cellStyle name="Normal 2 2 2 2 2 6 3 9" xfId="11560"/>
    <cellStyle name="Normal 2 2 2 2 2 6 3 9 2" xfId="11561"/>
    <cellStyle name="Normal 2 2 2 2 2 6 4" xfId="11562"/>
    <cellStyle name="Normal 2 2 2 2 2 6 4 10" xfId="11563"/>
    <cellStyle name="Normal 2 2 2 2 2 6 4 10 2" xfId="11564"/>
    <cellStyle name="Normal 2 2 2 2 2 6 4 11" xfId="11565"/>
    <cellStyle name="Normal 2 2 2 2 2 6 4 11 2" xfId="11566"/>
    <cellStyle name="Normal 2 2 2 2 2 6 4 12" xfId="11567"/>
    <cellStyle name="Normal 2 2 2 2 2 6 4 12 2" xfId="11568"/>
    <cellStyle name="Normal 2 2 2 2 2 6 4 13" xfId="11569"/>
    <cellStyle name="Normal 2 2 2 2 2 6 4 2" xfId="11570"/>
    <cellStyle name="Normal 2 2 2 2 2 6 4 2 10" xfId="11571"/>
    <cellStyle name="Normal 2 2 2 2 2 6 4 2 10 2" xfId="11572"/>
    <cellStyle name="Normal 2 2 2 2 2 6 4 2 11" xfId="11573"/>
    <cellStyle name="Normal 2 2 2 2 2 6 4 2 11 2" xfId="11574"/>
    <cellStyle name="Normal 2 2 2 2 2 6 4 2 12" xfId="11575"/>
    <cellStyle name="Normal 2 2 2 2 2 6 4 2 2" xfId="11576"/>
    <cellStyle name="Normal 2 2 2 2 2 6 4 2 2 10" xfId="11577"/>
    <cellStyle name="Normal 2 2 2 2 2 6 4 2 2 10 2" xfId="11578"/>
    <cellStyle name="Normal 2 2 2 2 2 6 4 2 2 11" xfId="11579"/>
    <cellStyle name="Normal 2 2 2 2 2 6 4 2 2 2" xfId="11580"/>
    <cellStyle name="Normal 2 2 2 2 2 6 4 2 2 2 2" xfId="11581"/>
    <cellStyle name="Normal 2 2 2 2 2 6 4 2 2 3" xfId="11582"/>
    <cellStyle name="Normal 2 2 2 2 2 6 4 2 2 3 2" xfId="11583"/>
    <cellStyle name="Normal 2 2 2 2 2 6 4 2 2 4" xfId="11584"/>
    <cellStyle name="Normal 2 2 2 2 2 6 4 2 2 4 2" xfId="11585"/>
    <cellStyle name="Normal 2 2 2 2 2 6 4 2 2 5" xfId="11586"/>
    <cellStyle name="Normal 2 2 2 2 2 6 4 2 2 5 2" xfId="11587"/>
    <cellStyle name="Normal 2 2 2 2 2 6 4 2 2 6" xfId="11588"/>
    <cellStyle name="Normal 2 2 2 2 2 6 4 2 2 6 2" xfId="11589"/>
    <cellStyle name="Normal 2 2 2 2 2 6 4 2 2 7" xfId="11590"/>
    <cellStyle name="Normal 2 2 2 2 2 6 4 2 2 7 2" xfId="11591"/>
    <cellStyle name="Normal 2 2 2 2 2 6 4 2 2 8" xfId="11592"/>
    <cellStyle name="Normal 2 2 2 2 2 6 4 2 2 8 2" xfId="11593"/>
    <cellStyle name="Normal 2 2 2 2 2 6 4 2 2 9" xfId="11594"/>
    <cellStyle name="Normal 2 2 2 2 2 6 4 2 2 9 2" xfId="11595"/>
    <cellStyle name="Normal 2 2 2 2 2 6 4 2 3" xfId="11596"/>
    <cellStyle name="Normal 2 2 2 2 2 6 4 2 3 2" xfId="11597"/>
    <cellStyle name="Normal 2 2 2 2 2 6 4 2 4" xfId="11598"/>
    <cellStyle name="Normal 2 2 2 2 2 6 4 2 4 2" xfId="11599"/>
    <cellStyle name="Normal 2 2 2 2 2 6 4 2 5" xfId="11600"/>
    <cellStyle name="Normal 2 2 2 2 2 6 4 2 5 2" xfId="11601"/>
    <cellStyle name="Normal 2 2 2 2 2 6 4 2 6" xfId="11602"/>
    <cellStyle name="Normal 2 2 2 2 2 6 4 2 6 2" xfId="11603"/>
    <cellStyle name="Normal 2 2 2 2 2 6 4 2 7" xfId="11604"/>
    <cellStyle name="Normal 2 2 2 2 2 6 4 2 7 2" xfId="11605"/>
    <cellStyle name="Normal 2 2 2 2 2 6 4 2 8" xfId="11606"/>
    <cellStyle name="Normal 2 2 2 2 2 6 4 2 8 2" xfId="11607"/>
    <cellStyle name="Normal 2 2 2 2 2 6 4 2 9" xfId="11608"/>
    <cellStyle name="Normal 2 2 2 2 2 6 4 2 9 2" xfId="11609"/>
    <cellStyle name="Normal 2 2 2 2 2 6 4 3" xfId="11610"/>
    <cellStyle name="Normal 2 2 2 2 2 6 4 3 10" xfId="11611"/>
    <cellStyle name="Normal 2 2 2 2 2 6 4 3 10 2" xfId="11612"/>
    <cellStyle name="Normal 2 2 2 2 2 6 4 3 11" xfId="11613"/>
    <cellStyle name="Normal 2 2 2 2 2 6 4 3 2" xfId="11614"/>
    <cellStyle name="Normal 2 2 2 2 2 6 4 3 2 2" xfId="11615"/>
    <cellStyle name="Normal 2 2 2 2 2 6 4 3 3" xfId="11616"/>
    <cellStyle name="Normal 2 2 2 2 2 6 4 3 3 2" xfId="11617"/>
    <cellStyle name="Normal 2 2 2 2 2 6 4 3 4" xfId="11618"/>
    <cellStyle name="Normal 2 2 2 2 2 6 4 3 4 2" xfId="11619"/>
    <cellStyle name="Normal 2 2 2 2 2 6 4 3 5" xfId="11620"/>
    <cellStyle name="Normal 2 2 2 2 2 6 4 3 5 2" xfId="11621"/>
    <cellStyle name="Normal 2 2 2 2 2 6 4 3 6" xfId="11622"/>
    <cellStyle name="Normal 2 2 2 2 2 6 4 3 6 2" xfId="11623"/>
    <cellStyle name="Normal 2 2 2 2 2 6 4 3 7" xfId="11624"/>
    <cellStyle name="Normal 2 2 2 2 2 6 4 3 7 2" xfId="11625"/>
    <cellStyle name="Normal 2 2 2 2 2 6 4 3 8" xfId="11626"/>
    <cellStyle name="Normal 2 2 2 2 2 6 4 3 8 2" xfId="11627"/>
    <cellStyle name="Normal 2 2 2 2 2 6 4 3 9" xfId="11628"/>
    <cellStyle name="Normal 2 2 2 2 2 6 4 3 9 2" xfId="11629"/>
    <cellStyle name="Normal 2 2 2 2 2 6 4 4" xfId="11630"/>
    <cellStyle name="Normal 2 2 2 2 2 6 4 4 2" xfId="11631"/>
    <cellStyle name="Normal 2 2 2 2 2 6 4 5" xfId="11632"/>
    <cellStyle name="Normal 2 2 2 2 2 6 4 5 2" xfId="11633"/>
    <cellStyle name="Normal 2 2 2 2 2 6 4 6" xfId="11634"/>
    <cellStyle name="Normal 2 2 2 2 2 6 4 6 2" xfId="11635"/>
    <cellStyle name="Normal 2 2 2 2 2 6 4 7" xfId="11636"/>
    <cellStyle name="Normal 2 2 2 2 2 6 4 7 2" xfId="11637"/>
    <cellStyle name="Normal 2 2 2 2 2 6 4 8" xfId="11638"/>
    <cellStyle name="Normal 2 2 2 2 2 6 4 8 2" xfId="11639"/>
    <cellStyle name="Normal 2 2 2 2 2 6 4 9" xfId="11640"/>
    <cellStyle name="Normal 2 2 2 2 2 6 4 9 2" xfId="11641"/>
    <cellStyle name="Normal 2 2 2 2 2 6 5" xfId="11642"/>
    <cellStyle name="Normal 2 2 2 2 2 6 5 10" xfId="11643"/>
    <cellStyle name="Normal 2 2 2 2 2 6 5 10 2" xfId="11644"/>
    <cellStyle name="Normal 2 2 2 2 2 6 5 11" xfId="11645"/>
    <cellStyle name="Normal 2 2 2 2 2 6 5 11 2" xfId="11646"/>
    <cellStyle name="Normal 2 2 2 2 2 6 5 12" xfId="11647"/>
    <cellStyle name="Normal 2 2 2 2 2 6 5 12 2" xfId="11648"/>
    <cellStyle name="Normal 2 2 2 2 2 6 5 13" xfId="11649"/>
    <cellStyle name="Normal 2 2 2 2 2 6 5 2" xfId="11650"/>
    <cellStyle name="Normal 2 2 2 2 2 6 5 2 10" xfId="11651"/>
    <cellStyle name="Normal 2 2 2 2 2 6 5 2 10 2" xfId="11652"/>
    <cellStyle name="Normal 2 2 2 2 2 6 5 2 11" xfId="11653"/>
    <cellStyle name="Normal 2 2 2 2 2 6 5 2 11 2" xfId="11654"/>
    <cellStyle name="Normal 2 2 2 2 2 6 5 2 12" xfId="11655"/>
    <cellStyle name="Normal 2 2 2 2 2 6 5 2 2" xfId="11656"/>
    <cellStyle name="Normal 2 2 2 2 2 6 5 2 2 10" xfId="11657"/>
    <cellStyle name="Normal 2 2 2 2 2 6 5 2 2 10 2" xfId="11658"/>
    <cellStyle name="Normal 2 2 2 2 2 6 5 2 2 11" xfId="11659"/>
    <cellStyle name="Normal 2 2 2 2 2 6 5 2 2 2" xfId="11660"/>
    <cellStyle name="Normal 2 2 2 2 2 6 5 2 2 2 2" xfId="11661"/>
    <cellStyle name="Normal 2 2 2 2 2 6 5 2 2 3" xfId="11662"/>
    <cellStyle name="Normal 2 2 2 2 2 6 5 2 2 3 2" xfId="11663"/>
    <cellStyle name="Normal 2 2 2 2 2 6 5 2 2 4" xfId="11664"/>
    <cellStyle name="Normal 2 2 2 2 2 6 5 2 2 4 2" xfId="11665"/>
    <cellStyle name="Normal 2 2 2 2 2 6 5 2 2 5" xfId="11666"/>
    <cellStyle name="Normal 2 2 2 2 2 6 5 2 2 5 2" xfId="11667"/>
    <cellStyle name="Normal 2 2 2 2 2 6 5 2 2 6" xfId="11668"/>
    <cellStyle name="Normal 2 2 2 2 2 6 5 2 2 6 2" xfId="11669"/>
    <cellStyle name="Normal 2 2 2 2 2 6 5 2 2 7" xfId="11670"/>
    <cellStyle name="Normal 2 2 2 2 2 6 5 2 2 7 2" xfId="11671"/>
    <cellStyle name="Normal 2 2 2 2 2 6 5 2 2 8" xfId="11672"/>
    <cellStyle name="Normal 2 2 2 2 2 6 5 2 2 8 2" xfId="11673"/>
    <cellStyle name="Normal 2 2 2 2 2 6 5 2 2 9" xfId="11674"/>
    <cellStyle name="Normal 2 2 2 2 2 6 5 2 2 9 2" xfId="11675"/>
    <cellStyle name="Normal 2 2 2 2 2 6 5 2 3" xfId="11676"/>
    <cellStyle name="Normal 2 2 2 2 2 6 5 2 3 2" xfId="11677"/>
    <cellStyle name="Normal 2 2 2 2 2 6 5 2 4" xfId="11678"/>
    <cellStyle name="Normal 2 2 2 2 2 6 5 2 4 2" xfId="11679"/>
    <cellStyle name="Normal 2 2 2 2 2 6 5 2 5" xfId="11680"/>
    <cellStyle name="Normal 2 2 2 2 2 6 5 2 5 2" xfId="11681"/>
    <cellStyle name="Normal 2 2 2 2 2 6 5 2 6" xfId="11682"/>
    <cellStyle name="Normal 2 2 2 2 2 6 5 2 6 2" xfId="11683"/>
    <cellStyle name="Normal 2 2 2 2 2 6 5 2 7" xfId="11684"/>
    <cellStyle name="Normal 2 2 2 2 2 6 5 2 7 2" xfId="11685"/>
    <cellStyle name="Normal 2 2 2 2 2 6 5 2 8" xfId="11686"/>
    <cellStyle name="Normal 2 2 2 2 2 6 5 2 8 2" xfId="11687"/>
    <cellStyle name="Normal 2 2 2 2 2 6 5 2 9" xfId="11688"/>
    <cellStyle name="Normal 2 2 2 2 2 6 5 2 9 2" xfId="11689"/>
    <cellStyle name="Normal 2 2 2 2 2 6 5 3" xfId="11690"/>
    <cellStyle name="Normal 2 2 2 2 2 6 5 3 10" xfId="11691"/>
    <cellStyle name="Normal 2 2 2 2 2 6 5 3 10 2" xfId="11692"/>
    <cellStyle name="Normal 2 2 2 2 2 6 5 3 11" xfId="11693"/>
    <cellStyle name="Normal 2 2 2 2 2 6 5 3 2" xfId="11694"/>
    <cellStyle name="Normal 2 2 2 2 2 6 5 3 2 2" xfId="11695"/>
    <cellStyle name="Normal 2 2 2 2 2 6 5 3 3" xfId="11696"/>
    <cellStyle name="Normal 2 2 2 2 2 6 5 3 3 2" xfId="11697"/>
    <cellStyle name="Normal 2 2 2 2 2 6 5 3 4" xfId="11698"/>
    <cellStyle name="Normal 2 2 2 2 2 6 5 3 4 2" xfId="11699"/>
    <cellStyle name="Normal 2 2 2 2 2 6 5 3 5" xfId="11700"/>
    <cellStyle name="Normal 2 2 2 2 2 6 5 3 5 2" xfId="11701"/>
    <cellStyle name="Normal 2 2 2 2 2 6 5 3 6" xfId="11702"/>
    <cellStyle name="Normal 2 2 2 2 2 6 5 3 6 2" xfId="11703"/>
    <cellStyle name="Normal 2 2 2 2 2 6 5 3 7" xfId="11704"/>
    <cellStyle name="Normal 2 2 2 2 2 6 5 3 7 2" xfId="11705"/>
    <cellStyle name="Normal 2 2 2 2 2 6 5 3 8" xfId="11706"/>
    <cellStyle name="Normal 2 2 2 2 2 6 5 3 8 2" xfId="11707"/>
    <cellStyle name="Normal 2 2 2 2 2 6 5 3 9" xfId="11708"/>
    <cellStyle name="Normal 2 2 2 2 2 6 5 3 9 2" xfId="11709"/>
    <cellStyle name="Normal 2 2 2 2 2 6 5 4" xfId="11710"/>
    <cellStyle name="Normal 2 2 2 2 2 6 5 4 2" xfId="11711"/>
    <cellStyle name="Normal 2 2 2 2 2 6 5 5" xfId="11712"/>
    <cellStyle name="Normal 2 2 2 2 2 6 5 5 2" xfId="11713"/>
    <cellStyle name="Normal 2 2 2 2 2 6 5 6" xfId="11714"/>
    <cellStyle name="Normal 2 2 2 2 2 6 5 6 2" xfId="11715"/>
    <cellStyle name="Normal 2 2 2 2 2 6 5 7" xfId="11716"/>
    <cellStyle name="Normal 2 2 2 2 2 6 5 7 2" xfId="11717"/>
    <cellStyle name="Normal 2 2 2 2 2 6 5 8" xfId="11718"/>
    <cellStyle name="Normal 2 2 2 2 2 6 5 8 2" xfId="11719"/>
    <cellStyle name="Normal 2 2 2 2 2 6 5 9" xfId="11720"/>
    <cellStyle name="Normal 2 2 2 2 2 6 5 9 2" xfId="11721"/>
    <cellStyle name="Normal 2 2 2 2 2 6 6" xfId="11722"/>
    <cellStyle name="Normal 2 2 2 2 2 7" xfId="11723"/>
    <cellStyle name="Normal 2 2 2 2 2 7 2" xfId="11724"/>
    <cellStyle name="Normal 2 2 2 2 2 8" xfId="11725"/>
    <cellStyle name="Normal 2 2 2 2 2 8 2" xfId="11726"/>
    <cellStyle name="Normal 2 2 2 2 2 9" xfId="11727"/>
    <cellStyle name="Normal 2 2 2 2 2 9 2" xfId="11728"/>
    <cellStyle name="Normal 2 2 2 2 3" xfId="11729"/>
    <cellStyle name="Normal 2 2 2 2 3 2" xfId="11730"/>
    <cellStyle name="Normal 2 2 2 2 4" xfId="11731"/>
    <cellStyle name="Normal 2 2 2 2 4 2" xfId="11732"/>
    <cellStyle name="Normal 2 2 2 2 5" xfId="11733"/>
    <cellStyle name="Normal 2 2 2 2 5 2" xfId="11734"/>
    <cellStyle name="Normal 2 2 2 2 6" xfId="11735"/>
    <cellStyle name="Normal 2 2 2 2 6 2" xfId="11736"/>
    <cellStyle name="Normal 2 2 2 2 7" xfId="11737"/>
    <cellStyle name="Normal 2 2 2 2 7 2" xfId="11738"/>
    <cellStyle name="Normal 2 2 2 2 8" xfId="11739"/>
    <cellStyle name="Normal 2 2 2 2 8 2" xfId="11740"/>
    <cellStyle name="Normal 2 2 2 2 9" xfId="11741"/>
    <cellStyle name="Normal 2 2 2 2 9 10" xfId="11742"/>
    <cellStyle name="Normal 2 2 2 2 9 10 2" xfId="11743"/>
    <cellStyle name="Normal 2 2 2 2 9 11" xfId="11744"/>
    <cellStyle name="Normal 2 2 2 2 9 11 2" xfId="11745"/>
    <cellStyle name="Normal 2 2 2 2 9 12" xfId="11746"/>
    <cellStyle name="Normal 2 2 2 2 9 12 2" xfId="11747"/>
    <cellStyle name="Normal 2 2 2 2 9 13" xfId="11748"/>
    <cellStyle name="Normal 2 2 2 2 9 13 2" xfId="11749"/>
    <cellStyle name="Normal 2 2 2 2 9 14" xfId="11750"/>
    <cellStyle name="Normal 2 2 2 2 9 14 2" xfId="11751"/>
    <cellStyle name="Normal 2 2 2 2 9 15" xfId="11752"/>
    <cellStyle name="Normal 2 2 2 2 9 15 2" xfId="11753"/>
    <cellStyle name="Normal 2 2 2 2 9 16" xfId="11754"/>
    <cellStyle name="Normal 2 2 2 2 9 16 2" xfId="11755"/>
    <cellStyle name="Normal 2 2 2 2 9 17" xfId="11756"/>
    <cellStyle name="Normal 2 2 2 2 9 17 2" xfId="11757"/>
    <cellStyle name="Normal 2 2 2 2 9 18" xfId="11758"/>
    <cellStyle name="Normal 2 2 2 2 9 2" xfId="11759"/>
    <cellStyle name="Normal 2 2 2 2 9 2 2" xfId="11760"/>
    <cellStyle name="Normal 2 2 2 2 9 2 2 10" xfId="11761"/>
    <cellStyle name="Normal 2 2 2 2 9 2 2 10 2" xfId="11762"/>
    <cellStyle name="Normal 2 2 2 2 9 2 2 11" xfId="11763"/>
    <cellStyle name="Normal 2 2 2 2 9 2 2 11 2" xfId="11764"/>
    <cellStyle name="Normal 2 2 2 2 9 2 2 12" xfId="11765"/>
    <cellStyle name="Normal 2 2 2 2 9 2 2 12 2" xfId="11766"/>
    <cellStyle name="Normal 2 2 2 2 9 2 2 13" xfId="11767"/>
    <cellStyle name="Normal 2 2 2 2 9 2 2 13 2" xfId="11768"/>
    <cellStyle name="Normal 2 2 2 2 9 2 2 14" xfId="11769"/>
    <cellStyle name="Normal 2 2 2 2 9 2 2 14 2" xfId="11770"/>
    <cellStyle name="Normal 2 2 2 2 9 2 2 15" xfId="11771"/>
    <cellStyle name="Normal 2 2 2 2 9 2 2 15 2" xfId="11772"/>
    <cellStyle name="Normal 2 2 2 2 9 2 2 16" xfId="11773"/>
    <cellStyle name="Normal 2 2 2 2 9 2 2 16 2" xfId="11774"/>
    <cellStyle name="Normal 2 2 2 2 9 2 2 17" xfId="11775"/>
    <cellStyle name="Normal 2 2 2 2 9 2 2 2" xfId="11776"/>
    <cellStyle name="Normal 2 2 2 2 9 2 2 2 2" xfId="11777"/>
    <cellStyle name="Normal 2 2 2 2 9 2 2 3" xfId="11778"/>
    <cellStyle name="Normal 2 2 2 2 9 2 2 3 2" xfId="11779"/>
    <cellStyle name="Normal 2 2 2 2 9 2 2 4" xfId="11780"/>
    <cellStyle name="Normal 2 2 2 2 9 2 2 4 2" xfId="11781"/>
    <cellStyle name="Normal 2 2 2 2 9 2 2 5" xfId="11782"/>
    <cellStyle name="Normal 2 2 2 2 9 2 2 5 2" xfId="11783"/>
    <cellStyle name="Normal 2 2 2 2 9 2 2 6" xfId="11784"/>
    <cellStyle name="Normal 2 2 2 2 9 2 2 6 10" xfId="11785"/>
    <cellStyle name="Normal 2 2 2 2 9 2 2 6 10 2" xfId="11786"/>
    <cellStyle name="Normal 2 2 2 2 9 2 2 6 11" xfId="11787"/>
    <cellStyle name="Normal 2 2 2 2 9 2 2 6 11 2" xfId="11788"/>
    <cellStyle name="Normal 2 2 2 2 9 2 2 6 12" xfId="11789"/>
    <cellStyle name="Normal 2 2 2 2 9 2 2 6 2" xfId="11790"/>
    <cellStyle name="Normal 2 2 2 2 9 2 2 6 2 10" xfId="11791"/>
    <cellStyle name="Normal 2 2 2 2 9 2 2 6 2 10 2" xfId="11792"/>
    <cellStyle name="Normal 2 2 2 2 9 2 2 6 2 11" xfId="11793"/>
    <cellStyle name="Normal 2 2 2 2 9 2 2 6 2 2" xfId="11794"/>
    <cellStyle name="Normal 2 2 2 2 9 2 2 6 2 2 2" xfId="11795"/>
    <cellStyle name="Normal 2 2 2 2 9 2 2 6 2 3" xfId="11796"/>
    <cellStyle name="Normal 2 2 2 2 9 2 2 6 2 3 2" xfId="11797"/>
    <cellStyle name="Normal 2 2 2 2 9 2 2 6 2 4" xfId="11798"/>
    <cellStyle name="Normal 2 2 2 2 9 2 2 6 2 4 2" xfId="11799"/>
    <cellStyle name="Normal 2 2 2 2 9 2 2 6 2 5" xfId="11800"/>
    <cellStyle name="Normal 2 2 2 2 9 2 2 6 2 5 2" xfId="11801"/>
    <cellStyle name="Normal 2 2 2 2 9 2 2 6 2 6" xfId="11802"/>
    <cellStyle name="Normal 2 2 2 2 9 2 2 6 2 6 2" xfId="11803"/>
    <cellStyle name="Normal 2 2 2 2 9 2 2 6 2 7" xfId="11804"/>
    <cellStyle name="Normal 2 2 2 2 9 2 2 6 2 7 2" xfId="11805"/>
    <cellStyle name="Normal 2 2 2 2 9 2 2 6 2 8" xfId="11806"/>
    <cellStyle name="Normal 2 2 2 2 9 2 2 6 2 8 2" xfId="11807"/>
    <cellStyle name="Normal 2 2 2 2 9 2 2 6 2 9" xfId="11808"/>
    <cellStyle name="Normal 2 2 2 2 9 2 2 6 2 9 2" xfId="11809"/>
    <cellStyle name="Normal 2 2 2 2 9 2 2 6 3" xfId="11810"/>
    <cellStyle name="Normal 2 2 2 2 9 2 2 6 3 2" xfId="11811"/>
    <cellStyle name="Normal 2 2 2 2 9 2 2 6 4" xfId="11812"/>
    <cellStyle name="Normal 2 2 2 2 9 2 2 6 4 2" xfId="11813"/>
    <cellStyle name="Normal 2 2 2 2 9 2 2 6 5" xfId="11814"/>
    <cellStyle name="Normal 2 2 2 2 9 2 2 6 5 2" xfId="11815"/>
    <cellStyle name="Normal 2 2 2 2 9 2 2 6 6" xfId="11816"/>
    <cellStyle name="Normal 2 2 2 2 9 2 2 6 6 2" xfId="11817"/>
    <cellStyle name="Normal 2 2 2 2 9 2 2 6 7" xfId="11818"/>
    <cellStyle name="Normal 2 2 2 2 9 2 2 6 7 2" xfId="11819"/>
    <cellStyle name="Normal 2 2 2 2 9 2 2 6 8" xfId="11820"/>
    <cellStyle name="Normal 2 2 2 2 9 2 2 6 8 2" xfId="11821"/>
    <cellStyle name="Normal 2 2 2 2 9 2 2 6 9" xfId="11822"/>
    <cellStyle name="Normal 2 2 2 2 9 2 2 6 9 2" xfId="11823"/>
    <cellStyle name="Normal 2 2 2 2 9 2 2 7" xfId="11824"/>
    <cellStyle name="Normal 2 2 2 2 9 2 2 7 10" xfId="11825"/>
    <cellStyle name="Normal 2 2 2 2 9 2 2 7 10 2" xfId="11826"/>
    <cellStyle name="Normal 2 2 2 2 9 2 2 7 11" xfId="11827"/>
    <cellStyle name="Normal 2 2 2 2 9 2 2 7 2" xfId="11828"/>
    <cellStyle name="Normal 2 2 2 2 9 2 2 7 2 2" xfId="11829"/>
    <cellStyle name="Normal 2 2 2 2 9 2 2 7 3" xfId="11830"/>
    <cellStyle name="Normal 2 2 2 2 9 2 2 7 3 2" xfId="11831"/>
    <cellStyle name="Normal 2 2 2 2 9 2 2 7 4" xfId="11832"/>
    <cellStyle name="Normal 2 2 2 2 9 2 2 7 4 2" xfId="11833"/>
    <cellStyle name="Normal 2 2 2 2 9 2 2 7 5" xfId="11834"/>
    <cellStyle name="Normal 2 2 2 2 9 2 2 7 5 2" xfId="11835"/>
    <cellStyle name="Normal 2 2 2 2 9 2 2 7 6" xfId="11836"/>
    <cellStyle name="Normal 2 2 2 2 9 2 2 7 6 2" xfId="11837"/>
    <cellStyle name="Normal 2 2 2 2 9 2 2 7 7" xfId="11838"/>
    <cellStyle name="Normal 2 2 2 2 9 2 2 7 7 2" xfId="11839"/>
    <cellStyle name="Normal 2 2 2 2 9 2 2 7 8" xfId="11840"/>
    <cellStyle name="Normal 2 2 2 2 9 2 2 7 8 2" xfId="11841"/>
    <cellStyle name="Normal 2 2 2 2 9 2 2 7 9" xfId="11842"/>
    <cellStyle name="Normal 2 2 2 2 9 2 2 7 9 2" xfId="11843"/>
    <cellStyle name="Normal 2 2 2 2 9 2 2 8" xfId="11844"/>
    <cellStyle name="Normal 2 2 2 2 9 2 2 8 2" xfId="11845"/>
    <cellStyle name="Normal 2 2 2 2 9 2 2 9" xfId="11846"/>
    <cellStyle name="Normal 2 2 2 2 9 2 2 9 2" xfId="11847"/>
    <cellStyle name="Normal 2 2 2 2 9 2 3" xfId="11848"/>
    <cellStyle name="Normal 2 2 2 2 9 2 3 10" xfId="11849"/>
    <cellStyle name="Normal 2 2 2 2 9 2 3 10 2" xfId="11850"/>
    <cellStyle name="Normal 2 2 2 2 9 2 3 11" xfId="11851"/>
    <cellStyle name="Normal 2 2 2 2 9 2 3 11 2" xfId="11852"/>
    <cellStyle name="Normal 2 2 2 2 9 2 3 12" xfId="11853"/>
    <cellStyle name="Normal 2 2 2 2 9 2 3 12 2" xfId="11854"/>
    <cellStyle name="Normal 2 2 2 2 9 2 3 13" xfId="11855"/>
    <cellStyle name="Normal 2 2 2 2 9 2 3 2" xfId="11856"/>
    <cellStyle name="Normal 2 2 2 2 9 2 3 2 10" xfId="11857"/>
    <cellStyle name="Normal 2 2 2 2 9 2 3 2 10 2" xfId="11858"/>
    <cellStyle name="Normal 2 2 2 2 9 2 3 2 11" xfId="11859"/>
    <cellStyle name="Normal 2 2 2 2 9 2 3 2 11 2" xfId="11860"/>
    <cellStyle name="Normal 2 2 2 2 9 2 3 2 12" xfId="11861"/>
    <cellStyle name="Normal 2 2 2 2 9 2 3 2 2" xfId="11862"/>
    <cellStyle name="Normal 2 2 2 2 9 2 3 2 2 10" xfId="11863"/>
    <cellStyle name="Normal 2 2 2 2 9 2 3 2 2 10 2" xfId="11864"/>
    <cellStyle name="Normal 2 2 2 2 9 2 3 2 2 11" xfId="11865"/>
    <cellStyle name="Normal 2 2 2 2 9 2 3 2 2 2" xfId="11866"/>
    <cellStyle name="Normal 2 2 2 2 9 2 3 2 2 2 2" xfId="11867"/>
    <cellStyle name="Normal 2 2 2 2 9 2 3 2 2 3" xfId="11868"/>
    <cellStyle name="Normal 2 2 2 2 9 2 3 2 2 3 2" xfId="11869"/>
    <cellStyle name="Normal 2 2 2 2 9 2 3 2 2 4" xfId="11870"/>
    <cellStyle name="Normal 2 2 2 2 9 2 3 2 2 4 2" xfId="11871"/>
    <cellStyle name="Normal 2 2 2 2 9 2 3 2 2 5" xfId="11872"/>
    <cellStyle name="Normal 2 2 2 2 9 2 3 2 2 5 2" xfId="11873"/>
    <cellStyle name="Normal 2 2 2 2 9 2 3 2 2 6" xfId="11874"/>
    <cellStyle name="Normal 2 2 2 2 9 2 3 2 2 6 2" xfId="11875"/>
    <cellStyle name="Normal 2 2 2 2 9 2 3 2 2 7" xfId="11876"/>
    <cellStyle name="Normal 2 2 2 2 9 2 3 2 2 7 2" xfId="11877"/>
    <cellStyle name="Normal 2 2 2 2 9 2 3 2 2 8" xfId="11878"/>
    <cellStyle name="Normal 2 2 2 2 9 2 3 2 2 8 2" xfId="11879"/>
    <cellStyle name="Normal 2 2 2 2 9 2 3 2 2 9" xfId="11880"/>
    <cellStyle name="Normal 2 2 2 2 9 2 3 2 2 9 2" xfId="11881"/>
    <cellStyle name="Normal 2 2 2 2 9 2 3 2 3" xfId="11882"/>
    <cellStyle name="Normal 2 2 2 2 9 2 3 2 3 2" xfId="11883"/>
    <cellStyle name="Normal 2 2 2 2 9 2 3 2 4" xfId="11884"/>
    <cellStyle name="Normal 2 2 2 2 9 2 3 2 4 2" xfId="11885"/>
    <cellStyle name="Normal 2 2 2 2 9 2 3 2 5" xfId="11886"/>
    <cellStyle name="Normal 2 2 2 2 9 2 3 2 5 2" xfId="11887"/>
    <cellStyle name="Normal 2 2 2 2 9 2 3 2 6" xfId="11888"/>
    <cellStyle name="Normal 2 2 2 2 9 2 3 2 6 2" xfId="11889"/>
    <cellStyle name="Normal 2 2 2 2 9 2 3 2 7" xfId="11890"/>
    <cellStyle name="Normal 2 2 2 2 9 2 3 2 7 2" xfId="11891"/>
    <cellStyle name="Normal 2 2 2 2 9 2 3 2 8" xfId="11892"/>
    <cellStyle name="Normal 2 2 2 2 9 2 3 2 8 2" xfId="11893"/>
    <cellStyle name="Normal 2 2 2 2 9 2 3 2 9" xfId="11894"/>
    <cellStyle name="Normal 2 2 2 2 9 2 3 2 9 2" xfId="11895"/>
    <cellStyle name="Normal 2 2 2 2 9 2 3 3" xfId="11896"/>
    <cellStyle name="Normal 2 2 2 2 9 2 3 3 10" xfId="11897"/>
    <cellStyle name="Normal 2 2 2 2 9 2 3 3 10 2" xfId="11898"/>
    <cellStyle name="Normal 2 2 2 2 9 2 3 3 11" xfId="11899"/>
    <cellStyle name="Normal 2 2 2 2 9 2 3 3 2" xfId="11900"/>
    <cellStyle name="Normal 2 2 2 2 9 2 3 3 2 2" xfId="11901"/>
    <cellStyle name="Normal 2 2 2 2 9 2 3 3 3" xfId="11902"/>
    <cellStyle name="Normal 2 2 2 2 9 2 3 3 3 2" xfId="11903"/>
    <cellStyle name="Normal 2 2 2 2 9 2 3 3 4" xfId="11904"/>
    <cellStyle name="Normal 2 2 2 2 9 2 3 3 4 2" xfId="11905"/>
    <cellStyle name="Normal 2 2 2 2 9 2 3 3 5" xfId="11906"/>
    <cellStyle name="Normal 2 2 2 2 9 2 3 3 5 2" xfId="11907"/>
    <cellStyle name="Normal 2 2 2 2 9 2 3 3 6" xfId="11908"/>
    <cellStyle name="Normal 2 2 2 2 9 2 3 3 6 2" xfId="11909"/>
    <cellStyle name="Normal 2 2 2 2 9 2 3 3 7" xfId="11910"/>
    <cellStyle name="Normal 2 2 2 2 9 2 3 3 7 2" xfId="11911"/>
    <cellStyle name="Normal 2 2 2 2 9 2 3 3 8" xfId="11912"/>
    <cellStyle name="Normal 2 2 2 2 9 2 3 3 8 2" xfId="11913"/>
    <cellStyle name="Normal 2 2 2 2 9 2 3 3 9" xfId="11914"/>
    <cellStyle name="Normal 2 2 2 2 9 2 3 3 9 2" xfId="11915"/>
    <cellStyle name="Normal 2 2 2 2 9 2 3 4" xfId="11916"/>
    <cellStyle name="Normal 2 2 2 2 9 2 3 4 2" xfId="11917"/>
    <cellStyle name="Normal 2 2 2 2 9 2 3 5" xfId="11918"/>
    <cellStyle name="Normal 2 2 2 2 9 2 3 5 2" xfId="11919"/>
    <cellStyle name="Normal 2 2 2 2 9 2 3 6" xfId="11920"/>
    <cellStyle name="Normal 2 2 2 2 9 2 3 6 2" xfId="11921"/>
    <cellStyle name="Normal 2 2 2 2 9 2 3 7" xfId="11922"/>
    <cellStyle name="Normal 2 2 2 2 9 2 3 7 2" xfId="11923"/>
    <cellStyle name="Normal 2 2 2 2 9 2 3 8" xfId="11924"/>
    <cellStyle name="Normal 2 2 2 2 9 2 3 8 2" xfId="11925"/>
    <cellStyle name="Normal 2 2 2 2 9 2 3 9" xfId="11926"/>
    <cellStyle name="Normal 2 2 2 2 9 2 3 9 2" xfId="11927"/>
    <cellStyle name="Normal 2 2 2 2 9 2 4" xfId="11928"/>
    <cellStyle name="Normal 2 2 2 2 9 2 4 10" xfId="11929"/>
    <cellStyle name="Normal 2 2 2 2 9 2 4 10 2" xfId="11930"/>
    <cellStyle name="Normal 2 2 2 2 9 2 4 11" xfId="11931"/>
    <cellStyle name="Normal 2 2 2 2 9 2 4 11 2" xfId="11932"/>
    <cellStyle name="Normal 2 2 2 2 9 2 4 12" xfId="11933"/>
    <cellStyle name="Normal 2 2 2 2 9 2 4 12 2" xfId="11934"/>
    <cellStyle name="Normal 2 2 2 2 9 2 4 13" xfId="11935"/>
    <cellStyle name="Normal 2 2 2 2 9 2 4 2" xfId="11936"/>
    <cellStyle name="Normal 2 2 2 2 9 2 4 2 10" xfId="11937"/>
    <cellStyle name="Normal 2 2 2 2 9 2 4 2 10 2" xfId="11938"/>
    <cellStyle name="Normal 2 2 2 2 9 2 4 2 11" xfId="11939"/>
    <cellStyle name="Normal 2 2 2 2 9 2 4 2 11 2" xfId="11940"/>
    <cellStyle name="Normal 2 2 2 2 9 2 4 2 12" xfId="11941"/>
    <cellStyle name="Normal 2 2 2 2 9 2 4 2 2" xfId="11942"/>
    <cellStyle name="Normal 2 2 2 2 9 2 4 2 2 10" xfId="11943"/>
    <cellStyle name="Normal 2 2 2 2 9 2 4 2 2 10 2" xfId="11944"/>
    <cellStyle name="Normal 2 2 2 2 9 2 4 2 2 11" xfId="11945"/>
    <cellStyle name="Normal 2 2 2 2 9 2 4 2 2 2" xfId="11946"/>
    <cellStyle name="Normal 2 2 2 2 9 2 4 2 2 2 2" xfId="11947"/>
    <cellStyle name="Normal 2 2 2 2 9 2 4 2 2 3" xfId="11948"/>
    <cellStyle name="Normal 2 2 2 2 9 2 4 2 2 3 2" xfId="11949"/>
    <cellStyle name="Normal 2 2 2 2 9 2 4 2 2 4" xfId="11950"/>
    <cellStyle name="Normal 2 2 2 2 9 2 4 2 2 4 2" xfId="11951"/>
    <cellStyle name="Normal 2 2 2 2 9 2 4 2 2 5" xfId="11952"/>
    <cellStyle name="Normal 2 2 2 2 9 2 4 2 2 5 2" xfId="11953"/>
    <cellStyle name="Normal 2 2 2 2 9 2 4 2 2 6" xfId="11954"/>
    <cellStyle name="Normal 2 2 2 2 9 2 4 2 2 6 2" xfId="11955"/>
    <cellStyle name="Normal 2 2 2 2 9 2 4 2 2 7" xfId="11956"/>
    <cellStyle name="Normal 2 2 2 2 9 2 4 2 2 7 2" xfId="11957"/>
    <cellStyle name="Normal 2 2 2 2 9 2 4 2 2 8" xfId="11958"/>
    <cellStyle name="Normal 2 2 2 2 9 2 4 2 2 8 2" xfId="11959"/>
    <cellStyle name="Normal 2 2 2 2 9 2 4 2 2 9" xfId="11960"/>
    <cellStyle name="Normal 2 2 2 2 9 2 4 2 2 9 2" xfId="11961"/>
    <cellStyle name="Normal 2 2 2 2 9 2 4 2 3" xfId="11962"/>
    <cellStyle name="Normal 2 2 2 2 9 2 4 2 3 2" xfId="11963"/>
    <cellStyle name="Normal 2 2 2 2 9 2 4 2 4" xfId="11964"/>
    <cellStyle name="Normal 2 2 2 2 9 2 4 2 4 2" xfId="11965"/>
    <cellStyle name="Normal 2 2 2 2 9 2 4 2 5" xfId="11966"/>
    <cellStyle name="Normal 2 2 2 2 9 2 4 2 5 2" xfId="11967"/>
    <cellStyle name="Normal 2 2 2 2 9 2 4 2 6" xfId="11968"/>
    <cellStyle name="Normal 2 2 2 2 9 2 4 2 6 2" xfId="11969"/>
    <cellStyle name="Normal 2 2 2 2 9 2 4 2 7" xfId="11970"/>
    <cellStyle name="Normal 2 2 2 2 9 2 4 2 7 2" xfId="11971"/>
    <cellStyle name="Normal 2 2 2 2 9 2 4 2 8" xfId="11972"/>
    <cellStyle name="Normal 2 2 2 2 9 2 4 2 8 2" xfId="11973"/>
    <cellStyle name="Normal 2 2 2 2 9 2 4 2 9" xfId="11974"/>
    <cellStyle name="Normal 2 2 2 2 9 2 4 2 9 2" xfId="11975"/>
    <cellStyle name="Normal 2 2 2 2 9 2 4 3" xfId="11976"/>
    <cellStyle name="Normal 2 2 2 2 9 2 4 3 10" xfId="11977"/>
    <cellStyle name="Normal 2 2 2 2 9 2 4 3 10 2" xfId="11978"/>
    <cellStyle name="Normal 2 2 2 2 9 2 4 3 11" xfId="11979"/>
    <cellStyle name="Normal 2 2 2 2 9 2 4 3 2" xfId="11980"/>
    <cellStyle name="Normal 2 2 2 2 9 2 4 3 2 2" xfId="11981"/>
    <cellStyle name="Normal 2 2 2 2 9 2 4 3 3" xfId="11982"/>
    <cellStyle name="Normal 2 2 2 2 9 2 4 3 3 2" xfId="11983"/>
    <cellStyle name="Normal 2 2 2 2 9 2 4 3 4" xfId="11984"/>
    <cellStyle name="Normal 2 2 2 2 9 2 4 3 4 2" xfId="11985"/>
    <cellStyle name="Normal 2 2 2 2 9 2 4 3 5" xfId="11986"/>
    <cellStyle name="Normal 2 2 2 2 9 2 4 3 5 2" xfId="11987"/>
    <cellStyle name="Normal 2 2 2 2 9 2 4 3 6" xfId="11988"/>
    <cellStyle name="Normal 2 2 2 2 9 2 4 3 6 2" xfId="11989"/>
    <cellStyle name="Normal 2 2 2 2 9 2 4 3 7" xfId="11990"/>
    <cellStyle name="Normal 2 2 2 2 9 2 4 3 7 2" xfId="11991"/>
    <cellStyle name="Normal 2 2 2 2 9 2 4 3 8" xfId="11992"/>
    <cellStyle name="Normal 2 2 2 2 9 2 4 3 8 2" xfId="11993"/>
    <cellStyle name="Normal 2 2 2 2 9 2 4 3 9" xfId="11994"/>
    <cellStyle name="Normal 2 2 2 2 9 2 4 3 9 2" xfId="11995"/>
    <cellStyle name="Normal 2 2 2 2 9 2 4 4" xfId="11996"/>
    <cellStyle name="Normal 2 2 2 2 9 2 4 4 2" xfId="11997"/>
    <cellStyle name="Normal 2 2 2 2 9 2 4 5" xfId="11998"/>
    <cellStyle name="Normal 2 2 2 2 9 2 4 5 2" xfId="11999"/>
    <cellStyle name="Normal 2 2 2 2 9 2 4 6" xfId="12000"/>
    <cellStyle name="Normal 2 2 2 2 9 2 4 6 2" xfId="12001"/>
    <cellStyle name="Normal 2 2 2 2 9 2 4 7" xfId="12002"/>
    <cellStyle name="Normal 2 2 2 2 9 2 4 7 2" xfId="12003"/>
    <cellStyle name="Normal 2 2 2 2 9 2 4 8" xfId="12004"/>
    <cellStyle name="Normal 2 2 2 2 9 2 4 8 2" xfId="12005"/>
    <cellStyle name="Normal 2 2 2 2 9 2 4 9" xfId="12006"/>
    <cellStyle name="Normal 2 2 2 2 9 2 4 9 2" xfId="12007"/>
    <cellStyle name="Normal 2 2 2 2 9 2 5" xfId="12008"/>
    <cellStyle name="Normal 2 2 2 2 9 2 5 10" xfId="12009"/>
    <cellStyle name="Normal 2 2 2 2 9 2 5 10 2" xfId="12010"/>
    <cellStyle name="Normal 2 2 2 2 9 2 5 11" xfId="12011"/>
    <cellStyle name="Normal 2 2 2 2 9 2 5 11 2" xfId="12012"/>
    <cellStyle name="Normal 2 2 2 2 9 2 5 12" xfId="12013"/>
    <cellStyle name="Normal 2 2 2 2 9 2 5 12 2" xfId="12014"/>
    <cellStyle name="Normal 2 2 2 2 9 2 5 13" xfId="12015"/>
    <cellStyle name="Normal 2 2 2 2 9 2 5 2" xfId="12016"/>
    <cellStyle name="Normal 2 2 2 2 9 2 5 2 10" xfId="12017"/>
    <cellStyle name="Normal 2 2 2 2 9 2 5 2 10 2" xfId="12018"/>
    <cellStyle name="Normal 2 2 2 2 9 2 5 2 11" xfId="12019"/>
    <cellStyle name="Normal 2 2 2 2 9 2 5 2 11 2" xfId="12020"/>
    <cellStyle name="Normal 2 2 2 2 9 2 5 2 12" xfId="12021"/>
    <cellStyle name="Normal 2 2 2 2 9 2 5 2 2" xfId="12022"/>
    <cellStyle name="Normal 2 2 2 2 9 2 5 2 2 10" xfId="12023"/>
    <cellStyle name="Normal 2 2 2 2 9 2 5 2 2 10 2" xfId="12024"/>
    <cellStyle name="Normal 2 2 2 2 9 2 5 2 2 11" xfId="12025"/>
    <cellStyle name="Normal 2 2 2 2 9 2 5 2 2 2" xfId="12026"/>
    <cellStyle name="Normal 2 2 2 2 9 2 5 2 2 2 2" xfId="12027"/>
    <cellStyle name="Normal 2 2 2 2 9 2 5 2 2 3" xfId="12028"/>
    <cellStyle name="Normal 2 2 2 2 9 2 5 2 2 3 2" xfId="12029"/>
    <cellStyle name="Normal 2 2 2 2 9 2 5 2 2 4" xfId="12030"/>
    <cellStyle name="Normal 2 2 2 2 9 2 5 2 2 4 2" xfId="12031"/>
    <cellStyle name="Normal 2 2 2 2 9 2 5 2 2 5" xfId="12032"/>
    <cellStyle name="Normal 2 2 2 2 9 2 5 2 2 5 2" xfId="12033"/>
    <cellStyle name="Normal 2 2 2 2 9 2 5 2 2 6" xfId="12034"/>
    <cellStyle name="Normal 2 2 2 2 9 2 5 2 2 6 2" xfId="12035"/>
    <cellStyle name="Normal 2 2 2 2 9 2 5 2 2 7" xfId="12036"/>
    <cellStyle name="Normal 2 2 2 2 9 2 5 2 2 7 2" xfId="12037"/>
    <cellStyle name="Normal 2 2 2 2 9 2 5 2 2 8" xfId="12038"/>
    <cellStyle name="Normal 2 2 2 2 9 2 5 2 2 8 2" xfId="12039"/>
    <cellStyle name="Normal 2 2 2 2 9 2 5 2 2 9" xfId="12040"/>
    <cellStyle name="Normal 2 2 2 2 9 2 5 2 2 9 2" xfId="12041"/>
    <cellStyle name="Normal 2 2 2 2 9 2 5 2 3" xfId="12042"/>
    <cellStyle name="Normal 2 2 2 2 9 2 5 2 3 2" xfId="12043"/>
    <cellStyle name="Normal 2 2 2 2 9 2 5 2 4" xfId="12044"/>
    <cellStyle name="Normal 2 2 2 2 9 2 5 2 4 2" xfId="12045"/>
    <cellStyle name="Normal 2 2 2 2 9 2 5 2 5" xfId="12046"/>
    <cellStyle name="Normal 2 2 2 2 9 2 5 2 5 2" xfId="12047"/>
    <cellStyle name="Normal 2 2 2 2 9 2 5 2 6" xfId="12048"/>
    <cellStyle name="Normal 2 2 2 2 9 2 5 2 6 2" xfId="12049"/>
    <cellStyle name="Normal 2 2 2 2 9 2 5 2 7" xfId="12050"/>
    <cellStyle name="Normal 2 2 2 2 9 2 5 2 7 2" xfId="12051"/>
    <cellStyle name="Normal 2 2 2 2 9 2 5 2 8" xfId="12052"/>
    <cellStyle name="Normal 2 2 2 2 9 2 5 2 8 2" xfId="12053"/>
    <cellStyle name="Normal 2 2 2 2 9 2 5 2 9" xfId="12054"/>
    <cellStyle name="Normal 2 2 2 2 9 2 5 2 9 2" xfId="12055"/>
    <cellStyle name="Normal 2 2 2 2 9 2 5 3" xfId="12056"/>
    <cellStyle name="Normal 2 2 2 2 9 2 5 3 10" xfId="12057"/>
    <cellStyle name="Normal 2 2 2 2 9 2 5 3 10 2" xfId="12058"/>
    <cellStyle name="Normal 2 2 2 2 9 2 5 3 11" xfId="12059"/>
    <cellStyle name="Normal 2 2 2 2 9 2 5 3 2" xfId="12060"/>
    <cellStyle name="Normal 2 2 2 2 9 2 5 3 2 2" xfId="12061"/>
    <cellStyle name="Normal 2 2 2 2 9 2 5 3 3" xfId="12062"/>
    <cellStyle name="Normal 2 2 2 2 9 2 5 3 3 2" xfId="12063"/>
    <cellStyle name="Normal 2 2 2 2 9 2 5 3 4" xfId="12064"/>
    <cellStyle name="Normal 2 2 2 2 9 2 5 3 4 2" xfId="12065"/>
    <cellStyle name="Normal 2 2 2 2 9 2 5 3 5" xfId="12066"/>
    <cellStyle name="Normal 2 2 2 2 9 2 5 3 5 2" xfId="12067"/>
    <cellStyle name="Normal 2 2 2 2 9 2 5 3 6" xfId="12068"/>
    <cellStyle name="Normal 2 2 2 2 9 2 5 3 6 2" xfId="12069"/>
    <cellStyle name="Normal 2 2 2 2 9 2 5 3 7" xfId="12070"/>
    <cellStyle name="Normal 2 2 2 2 9 2 5 3 7 2" xfId="12071"/>
    <cellStyle name="Normal 2 2 2 2 9 2 5 3 8" xfId="12072"/>
    <cellStyle name="Normal 2 2 2 2 9 2 5 3 8 2" xfId="12073"/>
    <cellStyle name="Normal 2 2 2 2 9 2 5 3 9" xfId="12074"/>
    <cellStyle name="Normal 2 2 2 2 9 2 5 3 9 2" xfId="12075"/>
    <cellStyle name="Normal 2 2 2 2 9 2 5 4" xfId="12076"/>
    <cellStyle name="Normal 2 2 2 2 9 2 5 4 2" xfId="12077"/>
    <cellStyle name="Normal 2 2 2 2 9 2 5 5" xfId="12078"/>
    <cellStyle name="Normal 2 2 2 2 9 2 5 5 2" xfId="12079"/>
    <cellStyle name="Normal 2 2 2 2 9 2 5 6" xfId="12080"/>
    <cellStyle name="Normal 2 2 2 2 9 2 5 6 2" xfId="12081"/>
    <cellStyle name="Normal 2 2 2 2 9 2 5 7" xfId="12082"/>
    <cellStyle name="Normal 2 2 2 2 9 2 5 7 2" xfId="12083"/>
    <cellStyle name="Normal 2 2 2 2 9 2 5 8" xfId="12084"/>
    <cellStyle name="Normal 2 2 2 2 9 2 5 8 2" xfId="12085"/>
    <cellStyle name="Normal 2 2 2 2 9 2 5 9" xfId="12086"/>
    <cellStyle name="Normal 2 2 2 2 9 2 5 9 2" xfId="12087"/>
    <cellStyle name="Normal 2 2 2 2 9 2 6" xfId="12088"/>
    <cellStyle name="Normal 2 2 2 2 9 3" xfId="12089"/>
    <cellStyle name="Normal 2 2 2 2 9 3 2" xfId="12090"/>
    <cellStyle name="Normal 2 2 2 2 9 4" xfId="12091"/>
    <cellStyle name="Normal 2 2 2 2 9 4 2" xfId="12092"/>
    <cellStyle name="Normal 2 2 2 2 9 5" xfId="12093"/>
    <cellStyle name="Normal 2 2 2 2 9 5 2" xfId="12094"/>
    <cellStyle name="Normal 2 2 2 2 9 6" xfId="12095"/>
    <cellStyle name="Normal 2 2 2 2 9 6 2" xfId="12096"/>
    <cellStyle name="Normal 2 2 2 2 9 7" xfId="12097"/>
    <cellStyle name="Normal 2 2 2 2 9 7 10" xfId="12098"/>
    <cellStyle name="Normal 2 2 2 2 9 7 10 2" xfId="12099"/>
    <cellStyle name="Normal 2 2 2 2 9 7 11" xfId="12100"/>
    <cellStyle name="Normal 2 2 2 2 9 7 11 2" xfId="12101"/>
    <cellStyle name="Normal 2 2 2 2 9 7 12" xfId="12102"/>
    <cellStyle name="Normal 2 2 2 2 9 7 2" xfId="12103"/>
    <cellStyle name="Normal 2 2 2 2 9 7 2 10" xfId="12104"/>
    <cellStyle name="Normal 2 2 2 2 9 7 2 10 2" xfId="12105"/>
    <cellStyle name="Normal 2 2 2 2 9 7 2 11" xfId="12106"/>
    <cellStyle name="Normal 2 2 2 2 9 7 2 2" xfId="12107"/>
    <cellStyle name="Normal 2 2 2 2 9 7 2 2 2" xfId="12108"/>
    <cellStyle name="Normal 2 2 2 2 9 7 2 3" xfId="12109"/>
    <cellStyle name="Normal 2 2 2 2 9 7 2 3 2" xfId="12110"/>
    <cellStyle name="Normal 2 2 2 2 9 7 2 4" xfId="12111"/>
    <cellStyle name="Normal 2 2 2 2 9 7 2 4 2" xfId="12112"/>
    <cellStyle name="Normal 2 2 2 2 9 7 2 5" xfId="12113"/>
    <cellStyle name="Normal 2 2 2 2 9 7 2 5 2" xfId="12114"/>
    <cellStyle name="Normal 2 2 2 2 9 7 2 6" xfId="12115"/>
    <cellStyle name="Normal 2 2 2 2 9 7 2 6 2" xfId="12116"/>
    <cellStyle name="Normal 2 2 2 2 9 7 2 7" xfId="12117"/>
    <cellStyle name="Normal 2 2 2 2 9 7 2 7 2" xfId="12118"/>
    <cellStyle name="Normal 2 2 2 2 9 7 2 8" xfId="12119"/>
    <cellStyle name="Normal 2 2 2 2 9 7 2 8 2" xfId="12120"/>
    <cellStyle name="Normal 2 2 2 2 9 7 2 9" xfId="12121"/>
    <cellStyle name="Normal 2 2 2 2 9 7 2 9 2" xfId="12122"/>
    <cellStyle name="Normal 2 2 2 2 9 7 3" xfId="12123"/>
    <cellStyle name="Normal 2 2 2 2 9 7 3 2" xfId="12124"/>
    <cellStyle name="Normal 2 2 2 2 9 7 4" xfId="12125"/>
    <cellStyle name="Normal 2 2 2 2 9 7 4 2" xfId="12126"/>
    <cellStyle name="Normal 2 2 2 2 9 7 5" xfId="12127"/>
    <cellStyle name="Normal 2 2 2 2 9 7 5 2" xfId="12128"/>
    <cellStyle name="Normal 2 2 2 2 9 7 6" xfId="12129"/>
    <cellStyle name="Normal 2 2 2 2 9 7 6 2" xfId="12130"/>
    <cellStyle name="Normal 2 2 2 2 9 7 7" xfId="12131"/>
    <cellStyle name="Normal 2 2 2 2 9 7 7 2" xfId="12132"/>
    <cellStyle name="Normal 2 2 2 2 9 7 8" xfId="12133"/>
    <cellStyle name="Normal 2 2 2 2 9 7 8 2" xfId="12134"/>
    <cellStyle name="Normal 2 2 2 2 9 7 9" xfId="12135"/>
    <cellStyle name="Normal 2 2 2 2 9 7 9 2" xfId="12136"/>
    <cellStyle name="Normal 2 2 2 2 9 8" xfId="12137"/>
    <cellStyle name="Normal 2 2 2 2 9 8 10" xfId="12138"/>
    <cellStyle name="Normal 2 2 2 2 9 8 10 2" xfId="12139"/>
    <cellStyle name="Normal 2 2 2 2 9 8 11" xfId="12140"/>
    <cellStyle name="Normal 2 2 2 2 9 8 2" xfId="12141"/>
    <cellStyle name="Normal 2 2 2 2 9 8 2 2" xfId="12142"/>
    <cellStyle name="Normal 2 2 2 2 9 8 3" xfId="12143"/>
    <cellStyle name="Normal 2 2 2 2 9 8 3 2" xfId="12144"/>
    <cellStyle name="Normal 2 2 2 2 9 8 4" xfId="12145"/>
    <cellStyle name="Normal 2 2 2 2 9 8 4 2" xfId="12146"/>
    <cellStyle name="Normal 2 2 2 2 9 8 5" xfId="12147"/>
    <cellStyle name="Normal 2 2 2 2 9 8 5 2" xfId="12148"/>
    <cellStyle name="Normal 2 2 2 2 9 8 6" xfId="12149"/>
    <cellStyle name="Normal 2 2 2 2 9 8 6 2" xfId="12150"/>
    <cellStyle name="Normal 2 2 2 2 9 8 7" xfId="12151"/>
    <cellStyle name="Normal 2 2 2 2 9 8 7 2" xfId="12152"/>
    <cellStyle name="Normal 2 2 2 2 9 8 8" xfId="12153"/>
    <cellStyle name="Normal 2 2 2 2 9 8 8 2" xfId="12154"/>
    <cellStyle name="Normal 2 2 2 2 9 8 9" xfId="12155"/>
    <cellStyle name="Normal 2 2 2 2 9 8 9 2" xfId="12156"/>
    <cellStyle name="Normal 2 2 2 2 9 9" xfId="12157"/>
    <cellStyle name="Normal 2 2 2 2 9 9 2" xfId="12158"/>
    <cellStyle name="Normal 2 2 2 3" xfId="12159"/>
    <cellStyle name="Normal 2 2 2 3 10" xfId="12160"/>
    <cellStyle name="Normal 2 2 2 3 2" xfId="12161"/>
    <cellStyle name="Normal 2 2 2 3 2 10" xfId="12162"/>
    <cellStyle name="Normal 2 2 2 3 2 10 10" xfId="12163"/>
    <cellStyle name="Normal 2 2 2 3 2 10 10 2" xfId="12164"/>
    <cellStyle name="Normal 2 2 2 3 2 10 11" xfId="12165"/>
    <cellStyle name="Normal 2 2 2 3 2 10 11 2" xfId="12166"/>
    <cellStyle name="Normal 2 2 2 3 2 10 12" xfId="12167"/>
    <cellStyle name="Normal 2 2 2 3 2 10 2" xfId="12168"/>
    <cellStyle name="Normal 2 2 2 3 2 10 2 10" xfId="12169"/>
    <cellStyle name="Normal 2 2 2 3 2 10 2 10 2" xfId="12170"/>
    <cellStyle name="Normal 2 2 2 3 2 10 2 11" xfId="12171"/>
    <cellStyle name="Normal 2 2 2 3 2 10 2 2" xfId="12172"/>
    <cellStyle name="Normal 2 2 2 3 2 10 2 2 2" xfId="12173"/>
    <cellStyle name="Normal 2 2 2 3 2 10 2 3" xfId="12174"/>
    <cellStyle name="Normal 2 2 2 3 2 10 2 3 2" xfId="12175"/>
    <cellStyle name="Normal 2 2 2 3 2 10 2 4" xfId="12176"/>
    <cellStyle name="Normal 2 2 2 3 2 10 2 4 2" xfId="12177"/>
    <cellStyle name="Normal 2 2 2 3 2 10 2 5" xfId="12178"/>
    <cellStyle name="Normal 2 2 2 3 2 10 2 5 2" xfId="12179"/>
    <cellStyle name="Normal 2 2 2 3 2 10 2 6" xfId="12180"/>
    <cellStyle name="Normal 2 2 2 3 2 10 2 6 2" xfId="12181"/>
    <cellStyle name="Normal 2 2 2 3 2 10 2 7" xfId="12182"/>
    <cellStyle name="Normal 2 2 2 3 2 10 2 7 2" xfId="12183"/>
    <cellStyle name="Normal 2 2 2 3 2 10 2 8" xfId="12184"/>
    <cellStyle name="Normal 2 2 2 3 2 10 2 8 2" xfId="12185"/>
    <cellStyle name="Normal 2 2 2 3 2 10 2 9" xfId="12186"/>
    <cellStyle name="Normal 2 2 2 3 2 10 2 9 2" xfId="12187"/>
    <cellStyle name="Normal 2 2 2 3 2 10 3" xfId="12188"/>
    <cellStyle name="Normal 2 2 2 3 2 10 3 2" xfId="12189"/>
    <cellStyle name="Normal 2 2 2 3 2 10 4" xfId="12190"/>
    <cellStyle name="Normal 2 2 2 3 2 10 4 2" xfId="12191"/>
    <cellStyle name="Normal 2 2 2 3 2 10 5" xfId="12192"/>
    <cellStyle name="Normal 2 2 2 3 2 10 5 2" xfId="12193"/>
    <cellStyle name="Normal 2 2 2 3 2 10 6" xfId="12194"/>
    <cellStyle name="Normal 2 2 2 3 2 10 6 2" xfId="12195"/>
    <cellStyle name="Normal 2 2 2 3 2 10 7" xfId="12196"/>
    <cellStyle name="Normal 2 2 2 3 2 10 7 2" xfId="12197"/>
    <cellStyle name="Normal 2 2 2 3 2 10 8" xfId="12198"/>
    <cellStyle name="Normal 2 2 2 3 2 10 8 2" xfId="12199"/>
    <cellStyle name="Normal 2 2 2 3 2 10 9" xfId="12200"/>
    <cellStyle name="Normal 2 2 2 3 2 10 9 2" xfId="12201"/>
    <cellStyle name="Normal 2 2 2 3 2 11" xfId="12202"/>
    <cellStyle name="Normal 2 2 2 3 2 11 10" xfId="12203"/>
    <cellStyle name="Normal 2 2 2 3 2 11 10 2" xfId="12204"/>
    <cellStyle name="Normal 2 2 2 3 2 11 11" xfId="12205"/>
    <cellStyle name="Normal 2 2 2 3 2 11 2" xfId="12206"/>
    <cellStyle name="Normal 2 2 2 3 2 11 2 2" xfId="12207"/>
    <cellStyle name="Normal 2 2 2 3 2 11 3" xfId="12208"/>
    <cellStyle name="Normal 2 2 2 3 2 11 3 2" xfId="12209"/>
    <cellStyle name="Normal 2 2 2 3 2 11 4" xfId="12210"/>
    <cellStyle name="Normal 2 2 2 3 2 11 4 2" xfId="12211"/>
    <cellStyle name="Normal 2 2 2 3 2 11 5" xfId="12212"/>
    <cellStyle name="Normal 2 2 2 3 2 11 5 2" xfId="12213"/>
    <cellStyle name="Normal 2 2 2 3 2 11 6" xfId="12214"/>
    <cellStyle name="Normal 2 2 2 3 2 11 6 2" xfId="12215"/>
    <cellStyle name="Normal 2 2 2 3 2 11 7" xfId="12216"/>
    <cellStyle name="Normal 2 2 2 3 2 11 7 2" xfId="12217"/>
    <cellStyle name="Normal 2 2 2 3 2 11 8" xfId="12218"/>
    <cellStyle name="Normal 2 2 2 3 2 11 8 2" xfId="12219"/>
    <cellStyle name="Normal 2 2 2 3 2 11 9" xfId="12220"/>
    <cellStyle name="Normal 2 2 2 3 2 11 9 2" xfId="12221"/>
    <cellStyle name="Normal 2 2 2 3 2 12" xfId="12222"/>
    <cellStyle name="Normal 2 2 2 3 2 12 2" xfId="12223"/>
    <cellStyle name="Normal 2 2 2 3 2 13" xfId="12224"/>
    <cellStyle name="Normal 2 2 2 3 2 13 2" xfId="12225"/>
    <cellStyle name="Normal 2 2 2 3 2 14" xfId="12226"/>
    <cellStyle name="Normal 2 2 2 3 2 14 2" xfId="12227"/>
    <cellStyle name="Normal 2 2 2 3 2 15" xfId="12228"/>
    <cellStyle name="Normal 2 2 2 3 2 15 2" xfId="12229"/>
    <cellStyle name="Normal 2 2 2 3 2 16" xfId="12230"/>
    <cellStyle name="Normal 2 2 2 3 2 16 2" xfId="12231"/>
    <cellStyle name="Normal 2 2 2 3 2 17" xfId="12232"/>
    <cellStyle name="Normal 2 2 2 3 2 17 2" xfId="12233"/>
    <cellStyle name="Normal 2 2 2 3 2 18" xfId="12234"/>
    <cellStyle name="Normal 2 2 2 3 2 18 2" xfId="12235"/>
    <cellStyle name="Normal 2 2 2 3 2 19" xfId="12236"/>
    <cellStyle name="Normal 2 2 2 3 2 19 2" xfId="12237"/>
    <cellStyle name="Normal 2 2 2 3 2 2" xfId="12238"/>
    <cellStyle name="Normal 2 2 2 3 2 2 2" xfId="12239"/>
    <cellStyle name="Normal 2 2 2 3 2 2 2 10" xfId="12240"/>
    <cellStyle name="Normal 2 2 2 3 2 2 2 10 2" xfId="12241"/>
    <cellStyle name="Normal 2 2 2 3 2 2 2 11" xfId="12242"/>
    <cellStyle name="Normal 2 2 2 3 2 2 2 11 2" xfId="12243"/>
    <cellStyle name="Normal 2 2 2 3 2 2 2 12" xfId="12244"/>
    <cellStyle name="Normal 2 2 2 3 2 2 2 12 2" xfId="12245"/>
    <cellStyle name="Normal 2 2 2 3 2 2 2 13" xfId="12246"/>
    <cellStyle name="Normal 2 2 2 3 2 2 2 13 2" xfId="12247"/>
    <cellStyle name="Normal 2 2 2 3 2 2 2 14" xfId="12248"/>
    <cellStyle name="Normal 2 2 2 3 2 2 2 14 2" xfId="12249"/>
    <cellStyle name="Normal 2 2 2 3 2 2 2 15" xfId="12250"/>
    <cellStyle name="Normal 2 2 2 3 2 2 2 15 2" xfId="12251"/>
    <cellStyle name="Normal 2 2 2 3 2 2 2 16" xfId="12252"/>
    <cellStyle name="Normal 2 2 2 3 2 2 2 16 2" xfId="12253"/>
    <cellStyle name="Normal 2 2 2 3 2 2 2 17" xfId="12254"/>
    <cellStyle name="Normal 2 2 2 3 2 2 2 2" xfId="12255"/>
    <cellStyle name="Normal 2 2 2 3 2 2 2 2 2" xfId="12256"/>
    <cellStyle name="Normal 2 2 2 3 2 2 2 2 2 10" xfId="12257"/>
    <cellStyle name="Normal 2 2 2 3 2 2 2 2 2 10 2" xfId="12258"/>
    <cellStyle name="Normal 2 2 2 3 2 2 2 2 2 11" xfId="12259"/>
    <cellStyle name="Normal 2 2 2 3 2 2 2 2 2 11 2" xfId="12260"/>
    <cellStyle name="Normal 2 2 2 3 2 2 2 2 2 12" xfId="12261"/>
    <cellStyle name="Normal 2 2 2 3 2 2 2 2 2 12 2" xfId="12262"/>
    <cellStyle name="Normal 2 2 2 3 2 2 2 2 2 13" xfId="12263"/>
    <cellStyle name="Normal 2 2 2 3 2 2 2 2 2 2" xfId="12264"/>
    <cellStyle name="Normal 2 2 2 3 2 2 2 2 2 2 10" xfId="12265"/>
    <cellStyle name="Normal 2 2 2 3 2 2 2 2 2 2 10 2" xfId="12266"/>
    <cellStyle name="Normal 2 2 2 3 2 2 2 2 2 2 11" xfId="12267"/>
    <cellStyle name="Normal 2 2 2 3 2 2 2 2 2 2 11 2" xfId="12268"/>
    <cellStyle name="Normal 2 2 2 3 2 2 2 2 2 2 12" xfId="12269"/>
    <cellStyle name="Normal 2 2 2 3 2 2 2 2 2 2 2" xfId="12270"/>
    <cellStyle name="Normal 2 2 2 3 2 2 2 2 2 2 2 10" xfId="12271"/>
    <cellStyle name="Normal 2 2 2 3 2 2 2 2 2 2 2 10 2" xfId="12272"/>
    <cellStyle name="Normal 2 2 2 3 2 2 2 2 2 2 2 11" xfId="12273"/>
    <cellStyle name="Normal 2 2 2 3 2 2 2 2 2 2 2 2" xfId="12274"/>
    <cellStyle name="Normal 2 2 2 3 2 2 2 2 2 2 2 2 2" xfId="12275"/>
    <cellStyle name="Normal 2 2 2 3 2 2 2 2 2 2 2 3" xfId="12276"/>
    <cellStyle name="Normal 2 2 2 3 2 2 2 2 2 2 2 3 2" xfId="12277"/>
    <cellStyle name="Normal 2 2 2 3 2 2 2 2 2 2 2 4" xfId="12278"/>
    <cellStyle name="Normal 2 2 2 3 2 2 2 2 2 2 2 4 2" xfId="12279"/>
    <cellStyle name="Normal 2 2 2 3 2 2 2 2 2 2 2 5" xfId="12280"/>
    <cellStyle name="Normal 2 2 2 3 2 2 2 2 2 2 2 5 2" xfId="12281"/>
    <cellStyle name="Normal 2 2 2 3 2 2 2 2 2 2 2 6" xfId="12282"/>
    <cellStyle name="Normal 2 2 2 3 2 2 2 2 2 2 2 6 2" xfId="12283"/>
    <cellStyle name="Normal 2 2 2 3 2 2 2 2 2 2 2 7" xfId="12284"/>
    <cellStyle name="Normal 2 2 2 3 2 2 2 2 2 2 2 7 2" xfId="12285"/>
    <cellStyle name="Normal 2 2 2 3 2 2 2 2 2 2 2 8" xfId="12286"/>
    <cellStyle name="Normal 2 2 2 3 2 2 2 2 2 2 2 8 2" xfId="12287"/>
    <cellStyle name="Normal 2 2 2 3 2 2 2 2 2 2 2 9" xfId="12288"/>
    <cellStyle name="Normal 2 2 2 3 2 2 2 2 2 2 2 9 2" xfId="12289"/>
    <cellStyle name="Normal 2 2 2 3 2 2 2 2 2 2 3" xfId="12290"/>
    <cellStyle name="Normal 2 2 2 3 2 2 2 2 2 2 3 2" xfId="12291"/>
    <cellStyle name="Normal 2 2 2 3 2 2 2 2 2 2 4" xfId="12292"/>
    <cellStyle name="Normal 2 2 2 3 2 2 2 2 2 2 4 2" xfId="12293"/>
    <cellStyle name="Normal 2 2 2 3 2 2 2 2 2 2 5" xfId="12294"/>
    <cellStyle name="Normal 2 2 2 3 2 2 2 2 2 2 5 2" xfId="12295"/>
    <cellStyle name="Normal 2 2 2 3 2 2 2 2 2 2 6" xfId="12296"/>
    <cellStyle name="Normal 2 2 2 3 2 2 2 2 2 2 6 2" xfId="12297"/>
    <cellStyle name="Normal 2 2 2 3 2 2 2 2 2 2 7" xfId="12298"/>
    <cellStyle name="Normal 2 2 2 3 2 2 2 2 2 2 7 2" xfId="12299"/>
    <cellStyle name="Normal 2 2 2 3 2 2 2 2 2 2 8" xfId="12300"/>
    <cellStyle name="Normal 2 2 2 3 2 2 2 2 2 2 8 2" xfId="12301"/>
    <cellStyle name="Normal 2 2 2 3 2 2 2 2 2 2 9" xfId="12302"/>
    <cellStyle name="Normal 2 2 2 3 2 2 2 2 2 2 9 2" xfId="12303"/>
    <cellStyle name="Normal 2 2 2 3 2 2 2 2 2 3" xfId="12304"/>
    <cellStyle name="Normal 2 2 2 3 2 2 2 2 2 3 10" xfId="12305"/>
    <cellStyle name="Normal 2 2 2 3 2 2 2 2 2 3 10 2" xfId="12306"/>
    <cellStyle name="Normal 2 2 2 3 2 2 2 2 2 3 11" xfId="12307"/>
    <cellStyle name="Normal 2 2 2 3 2 2 2 2 2 3 2" xfId="12308"/>
    <cellStyle name="Normal 2 2 2 3 2 2 2 2 2 3 2 2" xfId="12309"/>
    <cellStyle name="Normal 2 2 2 3 2 2 2 2 2 3 3" xfId="12310"/>
    <cellStyle name="Normal 2 2 2 3 2 2 2 2 2 3 3 2" xfId="12311"/>
    <cellStyle name="Normal 2 2 2 3 2 2 2 2 2 3 4" xfId="12312"/>
    <cellStyle name="Normal 2 2 2 3 2 2 2 2 2 3 4 2" xfId="12313"/>
    <cellStyle name="Normal 2 2 2 3 2 2 2 2 2 3 5" xfId="12314"/>
    <cellStyle name="Normal 2 2 2 3 2 2 2 2 2 3 5 2" xfId="12315"/>
    <cellStyle name="Normal 2 2 2 3 2 2 2 2 2 3 6" xfId="12316"/>
    <cellStyle name="Normal 2 2 2 3 2 2 2 2 2 3 6 2" xfId="12317"/>
    <cellStyle name="Normal 2 2 2 3 2 2 2 2 2 3 7" xfId="12318"/>
    <cellStyle name="Normal 2 2 2 3 2 2 2 2 2 3 7 2" xfId="12319"/>
    <cellStyle name="Normal 2 2 2 3 2 2 2 2 2 3 8" xfId="12320"/>
    <cellStyle name="Normal 2 2 2 3 2 2 2 2 2 3 8 2" xfId="12321"/>
    <cellStyle name="Normal 2 2 2 3 2 2 2 2 2 3 9" xfId="12322"/>
    <cellStyle name="Normal 2 2 2 3 2 2 2 2 2 3 9 2" xfId="12323"/>
    <cellStyle name="Normal 2 2 2 3 2 2 2 2 2 4" xfId="12324"/>
    <cellStyle name="Normal 2 2 2 3 2 2 2 2 2 4 2" xfId="12325"/>
    <cellStyle name="Normal 2 2 2 3 2 2 2 2 2 5" xfId="12326"/>
    <cellStyle name="Normal 2 2 2 3 2 2 2 2 2 5 2" xfId="12327"/>
    <cellStyle name="Normal 2 2 2 3 2 2 2 2 2 6" xfId="12328"/>
    <cellStyle name="Normal 2 2 2 3 2 2 2 2 2 6 2" xfId="12329"/>
    <cellStyle name="Normal 2 2 2 3 2 2 2 2 2 7" xfId="12330"/>
    <cellStyle name="Normal 2 2 2 3 2 2 2 2 2 7 2" xfId="12331"/>
    <cellStyle name="Normal 2 2 2 3 2 2 2 2 2 8" xfId="12332"/>
    <cellStyle name="Normal 2 2 2 3 2 2 2 2 2 8 2" xfId="12333"/>
    <cellStyle name="Normal 2 2 2 3 2 2 2 2 2 9" xfId="12334"/>
    <cellStyle name="Normal 2 2 2 3 2 2 2 2 2 9 2" xfId="12335"/>
    <cellStyle name="Normal 2 2 2 3 2 2 2 2 3" xfId="12336"/>
    <cellStyle name="Normal 2 2 2 3 2 2 2 2 3 10" xfId="12337"/>
    <cellStyle name="Normal 2 2 2 3 2 2 2 2 3 10 2" xfId="12338"/>
    <cellStyle name="Normal 2 2 2 3 2 2 2 2 3 11" xfId="12339"/>
    <cellStyle name="Normal 2 2 2 3 2 2 2 2 3 11 2" xfId="12340"/>
    <cellStyle name="Normal 2 2 2 3 2 2 2 2 3 12" xfId="12341"/>
    <cellStyle name="Normal 2 2 2 3 2 2 2 2 3 12 2" xfId="12342"/>
    <cellStyle name="Normal 2 2 2 3 2 2 2 2 3 13" xfId="12343"/>
    <cellStyle name="Normal 2 2 2 3 2 2 2 2 3 2" xfId="12344"/>
    <cellStyle name="Normal 2 2 2 3 2 2 2 2 3 2 10" xfId="12345"/>
    <cellStyle name="Normal 2 2 2 3 2 2 2 2 3 2 10 2" xfId="12346"/>
    <cellStyle name="Normal 2 2 2 3 2 2 2 2 3 2 11" xfId="12347"/>
    <cellStyle name="Normal 2 2 2 3 2 2 2 2 3 2 11 2" xfId="12348"/>
    <cellStyle name="Normal 2 2 2 3 2 2 2 2 3 2 12" xfId="12349"/>
    <cellStyle name="Normal 2 2 2 3 2 2 2 2 3 2 2" xfId="12350"/>
    <cellStyle name="Normal 2 2 2 3 2 2 2 2 3 2 2 10" xfId="12351"/>
    <cellStyle name="Normal 2 2 2 3 2 2 2 2 3 2 2 10 2" xfId="12352"/>
    <cellStyle name="Normal 2 2 2 3 2 2 2 2 3 2 2 11" xfId="12353"/>
    <cellStyle name="Normal 2 2 2 3 2 2 2 2 3 2 2 2" xfId="12354"/>
    <cellStyle name="Normal 2 2 2 3 2 2 2 2 3 2 2 2 2" xfId="12355"/>
    <cellStyle name="Normal 2 2 2 3 2 2 2 2 3 2 2 3" xfId="12356"/>
    <cellStyle name="Normal 2 2 2 3 2 2 2 2 3 2 2 3 2" xfId="12357"/>
    <cellStyle name="Normal 2 2 2 3 2 2 2 2 3 2 2 4" xfId="12358"/>
    <cellStyle name="Normal 2 2 2 3 2 2 2 2 3 2 2 4 2" xfId="12359"/>
    <cellStyle name="Normal 2 2 2 3 2 2 2 2 3 2 2 5" xfId="12360"/>
    <cellStyle name="Normal 2 2 2 3 2 2 2 2 3 2 2 5 2" xfId="12361"/>
    <cellStyle name="Normal 2 2 2 3 2 2 2 2 3 2 2 6" xfId="12362"/>
    <cellStyle name="Normal 2 2 2 3 2 2 2 2 3 2 2 6 2" xfId="12363"/>
    <cellStyle name="Normal 2 2 2 3 2 2 2 2 3 2 2 7" xfId="12364"/>
    <cellStyle name="Normal 2 2 2 3 2 2 2 2 3 2 2 7 2" xfId="12365"/>
    <cellStyle name="Normal 2 2 2 3 2 2 2 2 3 2 2 8" xfId="12366"/>
    <cellStyle name="Normal 2 2 2 3 2 2 2 2 3 2 2 8 2" xfId="12367"/>
    <cellStyle name="Normal 2 2 2 3 2 2 2 2 3 2 2 9" xfId="12368"/>
    <cellStyle name="Normal 2 2 2 3 2 2 2 2 3 2 2 9 2" xfId="12369"/>
    <cellStyle name="Normal 2 2 2 3 2 2 2 2 3 2 3" xfId="12370"/>
    <cellStyle name="Normal 2 2 2 3 2 2 2 2 3 2 3 2" xfId="12371"/>
    <cellStyle name="Normal 2 2 2 3 2 2 2 2 3 2 4" xfId="12372"/>
    <cellStyle name="Normal 2 2 2 3 2 2 2 2 3 2 4 2" xfId="12373"/>
    <cellStyle name="Normal 2 2 2 3 2 2 2 2 3 2 5" xfId="12374"/>
    <cellStyle name="Normal 2 2 2 3 2 2 2 2 3 2 5 2" xfId="12375"/>
    <cellStyle name="Normal 2 2 2 3 2 2 2 2 3 2 6" xfId="12376"/>
    <cellStyle name="Normal 2 2 2 3 2 2 2 2 3 2 6 2" xfId="12377"/>
    <cellStyle name="Normal 2 2 2 3 2 2 2 2 3 2 7" xfId="12378"/>
    <cellStyle name="Normal 2 2 2 3 2 2 2 2 3 2 7 2" xfId="12379"/>
    <cellStyle name="Normal 2 2 2 3 2 2 2 2 3 2 8" xfId="12380"/>
    <cellStyle name="Normal 2 2 2 3 2 2 2 2 3 2 8 2" xfId="12381"/>
    <cellStyle name="Normal 2 2 2 3 2 2 2 2 3 2 9" xfId="12382"/>
    <cellStyle name="Normal 2 2 2 3 2 2 2 2 3 2 9 2" xfId="12383"/>
    <cellStyle name="Normal 2 2 2 3 2 2 2 2 3 3" xfId="12384"/>
    <cellStyle name="Normal 2 2 2 3 2 2 2 2 3 3 10" xfId="12385"/>
    <cellStyle name="Normal 2 2 2 3 2 2 2 2 3 3 10 2" xfId="12386"/>
    <cellStyle name="Normal 2 2 2 3 2 2 2 2 3 3 11" xfId="12387"/>
    <cellStyle name="Normal 2 2 2 3 2 2 2 2 3 3 2" xfId="12388"/>
    <cellStyle name="Normal 2 2 2 3 2 2 2 2 3 3 2 2" xfId="12389"/>
    <cellStyle name="Normal 2 2 2 3 2 2 2 2 3 3 3" xfId="12390"/>
    <cellStyle name="Normal 2 2 2 3 2 2 2 2 3 3 3 2" xfId="12391"/>
    <cellStyle name="Normal 2 2 2 3 2 2 2 2 3 3 4" xfId="12392"/>
    <cellStyle name="Normal 2 2 2 3 2 2 2 2 3 3 4 2" xfId="12393"/>
    <cellStyle name="Normal 2 2 2 3 2 2 2 2 3 3 5" xfId="12394"/>
    <cellStyle name="Normal 2 2 2 3 2 2 2 2 3 3 5 2" xfId="12395"/>
    <cellStyle name="Normal 2 2 2 3 2 2 2 2 3 3 6" xfId="12396"/>
    <cellStyle name="Normal 2 2 2 3 2 2 2 2 3 3 6 2" xfId="12397"/>
    <cellStyle name="Normal 2 2 2 3 2 2 2 2 3 3 7" xfId="12398"/>
    <cellStyle name="Normal 2 2 2 3 2 2 2 2 3 3 7 2" xfId="12399"/>
    <cellStyle name="Normal 2 2 2 3 2 2 2 2 3 3 8" xfId="12400"/>
    <cellStyle name="Normal 2 2 2 3 2 2 2 2 3 3 8 2" xfId="12401"/>
    <cellStyle name="Normal 2 2 2 3 2 2 2 2 3 3 9" xfId="12402"/>
    <cellStyle name="Normal 2 2 2 3 2 2 2 2 3 3 9 2" xfId="12403"/>
    <cellStyle name="Normal 2 2 2 3 2 2 2 2 3 4" xfId="12404"/>
    <cellStyle name="Normal 2 2 2 3 2 2 2 2 3 4 2" xfId="12405"/>
    <cellStyle name="Normal 2 2 2 3 2 2 2 2 3 5" xfId="12406"/>
    <cellStyle name="Normal 2 2 2 3 2 2 2 2 3 5 2" xfId="12407"/>
    <cellStyle name="Normal 2 2 2 3 2 2 2 2 3 6" xfId="12408"/>
    <cellStyle name="Normal 2 2 2 3 2 2 2 2 3 6 2" xfId="12409"/>
    <cellStyle name="Normal 2 2 2 3 2 2 2 2 3 7" xfId="12410"/>
    <cellStyle name="Normal 2 2 2 3 2 2 2 2 3 7 2" xfId="12411"/>
    <cellStyle name="Normal 2 2 2 3 2 2 2 2 3 8" xfId="12412"/>
    <cellStyle name="Normal 2 2 2 3 2 2 2 2 3 8 2" xfId="12413"/>
    <cellStyle name="Normal 2 2 2 3 2 2 2 2 3 9" xfId="12414"/>
    <cellStyle name="Normal 2 2 2 3 2 2 2 2 3 9 2" xfId="12415"/>
    <cellStyle name="Normal 2 2 2 3 2 2 2 2 4" xfId="12416"/>
    <cellStyle name="Normal 2 2 2 3 2 2 2 2 4 10" xfId="12417"/>
    <cellStyle name="Normal 2 2 2 3 2 2 2 2 4 10 2" xfId="12418"/>
    <cellStyle name="Normal 2 2 2 3 2 2 2 2 4 11" xfId="12419"/>
    <cellStyle name="Normal 2 2 2 3 2 2 2 2 4 11 2" xfId="12420"/>
    <cellStyle name="Normal 2 2 2 3 2 2 2 2 4 12" xfId="12421"/>
    <cellStyle name="Normal 2 2 2 3 2 2 2 2 4 12 2" xfId="12422"/>
    <cellStyle name="Normal 2 2 2 3 2 2 2 2 4 13" xfId="12423"/>
    <cellStyle name="Normal 2 2 2 3 2 2 2 2 4 2" xfId="12424"/>
    <cellStyle name="Normal 2 2 2 3 2 2 2 2 4 2 10" xfId="12425"/>
    <cellStyle name="Normal 2 2 2 3 2 2 2 2 4 2 10 2" xfId="12426"/>
    <cellStyle name="Normal 2 2 2 3 2 2 2 2 4 2 11" xfId="12427"/>
    <cellStyle name="Normal 2 2 2 3 2 2 2 2 4 2 11 2" xfId="12428"/>
    <cellStyle name="Normal 2 2 2 3 2 2 2 2 4 2 12" xfId="12429"/>
    <cellStyle name="Normal 2 2 2 3 2 2 2 2 4 2 2" xfId="12430"/>
    <cellStyle name="Normal 2 2 2 3 2 2 2 2 4 2 2 10" xfId="12431"/>
    <cellStyle name="Normal 2 2 2 3 2 2 2 2 4 2 2 10 2" xfId="12432"/>
    <cellStyle name="Normal 2 2 2 3 2 2 2 2 4 2 2 11" xfId="12433"/>
    <cellStyle name="Normal 2 2 2 3 2 2 2 2 4 2 2 2" xfId="12434"/>
    <cellStyle name="Normal 2 2 2 3 2 2 2 2 4 2 2 2 2" xfId="12435"/>
    <cellStyle name="Normal 2 2 2 3 2 2 2 2 4 2 2 3" xfId="12436"/>
    <cellStyle name="Normal 2 2 2 3 2 2 2 2 4 2 2 3 2" xfId="12437"/>
    <cellStyle name="Normal 2 2 2 3 2 2 2 2 4 2 2 4" xfId="12438"/>
    <cellStyle name="Normal 2 2 2 3 2 2 2 2 4 2 2 4 2" xfId="12439"/>
    <cellStyle name="Normal 2 2 2 3 2 2 2 2 4 2 2 5" xfId="12440"/>
    <cellStyle name="Normal 2 2 2 3 2 2 2 2 4 2 2 5 2" xfId="12441"/>
    <cellStyle name="Normal 2 2 2 3 2 2 2 2 4 2 2 6" xfId="12442"/>
    <cellStyle name="Normal 2 2 2 3 2 2 2 2 4 2 2 6 2" xfId="12443"/>
    <cellStyle name="Normal 2 2 2 3 2 2 2 2 4 2 2 7" xfId="12444"/>
    <cellStyle name="Normal 2 2 2 3 2 2 2 2 4 2 2 7 2" xfId="12445"/>
    <cellStyle name="Normal 2 2 2 3 2 2 2 2 4 2 2 8" xfId="12446"/>
    <cellStyle name="Normal 2 2 2 3 2 2 2 2 4 2 2 8 2" xfId="12447"/>
    <cellStyle name="Normal 2 2 2 3 2 2 2 2 4 2 2 9" xfId="12448"/>
    <cellStyle name="Normal 2 2 2 3 2 2 2 2 4 2 2 9 2" xfId="12449"/>
    <cellStyle name="Normal 2 2 2 3 2 2 2 2 4 2 3" xfId="12450"/>
    <cellStyle name="Normal 2 2 2 3 2 2 2 2 4 2 3 2" xfId="12451"/>
    <cellStyle name="Normal 2 2 2 3 2 2 2 2 4 2 4" xfId="12452"/>
    <cellStyle name="Normal 2 2 2 3 2 2 2 2 4 2 4 2" xfId="12453"/>
    <cellStyle name="Normal 2 2 2 3 2 2 2 2 4 2 5" xfId="12454"/>
    <cellStyle name="Normal 2 2 2 3 2 2 2 2 4 2 5 2" xfId="12455"/>
    <cellStyle name="Normal 2 2 2 3 2 2 2 2 4 2 6" xfId="12456"/>
    <cellStyle name="Normal 2 2 2 3 2 2 2 2 4 2 6 2" xfId="12457"/>
    <cellStyle name="Normal 2 2 2 3 2 2 2 2 4 2 7" xfId="12458"/>
    <cellStyle name="Normal 2 2 2 3 2 2 2 2 4 2 7 2" xfId="12459"/>
    <cellStyle name="Normal 2 2 2 3 2 2 2 2 4 2 8" xfId="12460"/>
    <cellStyle name="Normal 2 2 2 3 2 2 2 2 4 2 8 2" xfId="12461"/>
    <cellStyle name="Normal 2 2 2 3 2 2 2 2 4 2 9" xfId="12462"/>
    <cellStyle name="Normal 2 2 2 3 2 2 2 2 4 2 9 2" xfId="12463"/>
    <cellStyle name="Normal 2 2 2 3 2 2 2 2 4 3" xfId="12464"/>
    <cellStyle name="Normal 2 2 2 3 2 2 2 2 4 3 10" xfId="12465"/>
    <cellStyle name="Normal 2 2 2 3 2 2 2 2 4 3 10 2" xfId="12466"/>
    <cellStyle name="Normal 2 2 2 3 2 2 2 2 4 3 11" xfId="12467"/>
    <cellStyle name="Normal 2 2 2 3 2 2 2 2 4 3 2" xfId="12468"/>
    <cellStyle name="Normal 2 2 2 3 2 2 2 2 4 3 2 2" xfId="12469"/>
    <cellStyle name="Normal 2 2 2 3 2 2 2 2 4 3 3" xfId="12470"/>
    <cellStyle name="Normal 2 2 2 3 2 2 2 2 4 3 3 2" xfId="12471"/>
    <cellStyle name="Normal 2 2 2 3 2 2 2 2 4 3 4" xfId="12472"/>
    <cellStyle name="Normal 2 2 2 3 2 2 2 2 4 3 4 2" xfId="12473"/>
    <cellStyle name="Normal 2 2 2 3 2 2 2 2 4 3 5" xfId="12474"/>
    <cellStyle name="Normal 2 2 2 3 2 2 2 2 4 3 5 2" xfId="12475"/>
    <cellStyle name="Normal 2 2 2 3 2 2 2 2 4 3 6" xfId="12476"/>
    <cellStyle name="Normal 2 2 2 3 2 2 2 2 4 3 6 2" xfId="12477"/>
    <cellStyle name="Normal 2 2 2 3 2 2 2 2 4 3 7" xfId="12478"/>
    <cellStyle name="Normal 2 2 2 3 2 2 2 2 4 3 7 2" xfId="12479"/>
    <cellStyle name="Normal 2 2 2 3 2 2 2 2 4 3 8" xfId="12480"/>
    <cellStyle name="Normal 2 2 2 3 2 2 2 2 4 3 8 2" xfId="12481"/>
    <cellStyle name="Normal 2 2 2 3 2 2 2 2 4 3 9" xfId="12482"/>
    <cellStyle name="Normal 2 2 2 3 2 2 2 2 4 3 9 2" xfId="12483"/>
    <cellStyle name="Normal 2 2 2 3 2 2 2 2 4 4" xfId="12484"/>
    <cellStyle name="Normal 2 2 2 3 2 2 2 2 4 4 2" xfId="12485"/>
    <cellStyle name="Normal 2 2 2 3 2 2 2 2 4 5" xfId="12486"/>
    <cellStyle name="Normal 2 2 2 3 2 2 2 2 4 5 2" xfId="12487"/>
    <cellStyle name="Normal 2 2 2 3 2 2 2 2 4 6" xfId="12488"/>
    <cellStyle name="Normal 2 2 2 3 2 2 2 2 4 6 2" xfId="12489"/>
    <cellStyle name="Normal 2 2 2 3 2 2 2 2 4 7" xfId="12490"/>
    <cellStyle name="Normal 2 2 2 3 2 2 2 2 4 7 2" xfId="12491"/>
    <cellStyle name="Normal 2 2 2 3 2 2 2 2 4 8" xfId="12492"/>
    <cellStyle name="Normal 2 2 2 3 2 2 2 2 4 8 2" xfId="12493"/>
    <cellStyle name="Normal 2 2 2 3 2 2 2 2 4 9" xfId="12494"/>
    <cellStyle name="Normal 2 2 2 3 2 2 2 2 4 9 2" xfId="12495"/>
    <cellStyle name="Normal 2 2 2 3 2 2 2 2 5" xfId="12496"/>
    <cellStyle name="Normal 2 2 2 3 2 2 2 2 5 10" xfId="12497"/>
    <cellStyle name="Normal 2 2 2 3 2 2 2 2 5 10 2" xfId="12498"/>
    <cellStyle name="Normal 2 2 2 3 2 2 2 2 5 11" xfId="12499"/>
    <cellStyle name="Normal 2 2 2 3 2 2 2 2 5 11 2" xfId="12500"/>
    <cellStyle name="Normal 2 2 2 3 2 2 2 2 5 12" xfId="12501"/>
    <cellStyle name="Normal 2 2 2 3 2 2 2 2 5 12 2" xfId="12502"/>
    <cellStyle name="Normal 2 2 2 3 2 2 2 2 5 13" xfId="12503"/>
    <cellStyle name="Normal 2 2 2 3 2 2 2 2 5 2" xfId="12504"/>
    <cellStyle name="Normal 2 2 2 3 2 2 2 2 5 2 10" xfId="12505"/>
    <cellStyle name="Normal 2 2 2 3 2 2 2 2 5 2 10 2" xfId="12506"/>
    <cellStyle name="Normal 2 2 2 3 2 2 2 2 5 2 11" xfId="12507"/>
    <cellStyle name="Normal 2 2 2 3 2 2 2 2 5 2 11 2" xfId="12508"/>
    <cellStyle name="Normal 2 2 2 3 2 2 2 2 5 2 12" xfId="12509"/>
    <cellStyle name="Normal 2 2 2 3 2 2 2 2 5 2 2" xfId="12510"/>
    <cellStyle name="Normal 2 2 2 3 2 2 2 2 5 2 2 10" xfId="12511"/>
    <cellStyle name="Normal 2 2 2 3 2 2 2 2 5 2 2 10 2" xfId="12512"/>
    <cellStyle name="Normal 2 2 2 3 2 2 2 2 5 2 2 11" xfId="12513"/>
    <cellStyle name="Normal 2 2 2 3 2 2 2 2 5 2 2 2" xfId="12514"/>
    <cellStyle name="Normal 2 2 2 3 2 2 2 2 5 2 2 2 2" xfId="12515"/>
    <cellStyle name="Normal 2 2 2 3 2 2 2 2 5 2 2 3" xfId="12516"/>
    <cellStyle name="Normal 2 2 2 3 2 2 2 2 5 2 2 3 2" xfId="12517"/>
    <cellStyle name="Normal 2 2 2 3 2 2 2 2 5 2 2 4" xfId="12518"/>
    <cellStyle name="Normal 2 2 2 3 2 2 2 2 5 2 2 4 2" xfId="12519"/>
    <cellStyle name="Normal 2 2 2 3 2 2 2 2 5 2 2 5" xfId="12520"/>
    <cellStyle name="Normal 2 2 2 3 2 2 2 2 5 2 2 5 2" xfId="12521"/>
    <cellStyle name="Normal 2 2 2 3 2 2 2 2 5 2 2 6" xfId="12522"/>
    <cellStyle name="Normal 2 2 2 3 2 2 2 2 5 2 2 6 2" xfId="12523"/>
    <cellStyle name="Normal 2 2 2 3 2 2 2 2 5 2 2 7" xfId="12524"/>
    <cellStyle name="Normal 2 2 2 3 2 2 2 2 5 2 2 7 2" xfId="12525"/>
    <cellStyle name="Normal 2 2 2 3 2 2 2 2 5 2 2 8" xfId="12526"/>
    <cellStyle name="Normal 2 2 2 3 2 2 2 2 5 2 2 8 2" xfId="12527"/>
    <cellStyle name="Normal 2 2 2 3 2 2 2 2 5 2 2 9" xfId="12528"/>
    <cellStyle name="Normal 2 2 2 3 2 2 2 2 5 2 2 9 2" xfId="12529"/>
    <cellStyle name="Normal 2 2 2 3 2 2 2 2 5 2 3" xfId="12530"/>
    <cellStyle name="Normal 2 2 2 3 2 2 2 2 5 2 3 2" xfId="12531"/>
    <cellStyle name="Normal 2 2 2 3 2 2 2 2 5 2 4" xfId="12532"/>
    <cellStyle name="Normal 2 2 2 3 2 2 2 2 5 2 4 2" xfId="12533"/>
    <cellStyle name="Normal 2 2 2 3 2 2 2 2 5 2 5" xfId="12534"/>
    <cellStyle name="Normal 2 2 2 3 2 2 2 2 5 2 5 2" xfId="12535"/>
    <cellStyle name="Normal 2 2 2 3 2 2 2 2 5 2 6" xfId="12536"/>
    <cellStyle name="Normal 2 2 2 3 2 2 2 2 5 2 6 2" xfId="12537"/>
    <cellStyle name="Normal 2 2 2 3 2 2 2 2 5 2 7" xfId="12538"/>
    <cellStyle name="Normal 2 2 2 3 2 2 2 2 5 2 7 2" xfId="12539"/>
    <cellStyle name="Normal 2 2 2 3 2 2 2 2 5 2 8" xfId="12540"/>
    <cellStyle name="Normal 2 2 2 3 2 2 2 2 5 2 8 2" xfId="12541"/>
    <cellStyle name="Normal 2 2 2 3 2 2 2 2 5 2 9" xfId="12542"/>
    <cellStyle name="Normal 2 2 2 3 2 2 2 2 5 2 9 2" xfId="12543"/>
    <cellStyle name="Normal 2 2 2 3 2 2 2 2 5 3" xfId="12544"/>
    <cellStyle name="Normal 2 2 2 3 2 2 2 2 5 3 10" xfId="12545"/>
    <cellStyle name="Normal 2 2 2 3 2 2 2 2 5 3 10 2" xfId="12546"/>
    <cellStyle name="Normal 2 2 2 3 2 2 2 2 5 3 11" xfId="12547"/>
    <cellStyle name="Normal 2 2 2 3 2 2 2 2 5 3 2" xfId="12548"/>
    <cellStyle name="Normal 2 2 2 3 2 2 2 2 5 3 2 2" xfId="12549"/>
    <cellStyle name="Normal 2 2 2 3 2 2 2 2 5 3 3" xfId="12550"/>
    <cellStyle name="Normal 2 2 2 3 2 2 2 2 5 3 3 2" xfId="12551"/>
    <cellStyle name="Normal 2 2 2 3 2 2 2 2 5 3 4" xfId="12552"/>
    <cellStyle name="Normal 2 2 2 3 2 2 2 2 5 3 4 2" xfId="12553"/>
    <cellStyle name="Normal 2 2 2 3 2 2 2 2 5 3 5" xfId="12554"/>
    <cellStyle name="Normal 2 2 2 3 2 2 2 2 5 3 5 2" xfId="12555"/>
    <cellStyle name="Normal 2 2 2 3 2 2 2 2 5 3 6" xfId="12556"/>
    <cellStyle name="Normal 2 2 2 3 2 2 2 2 5 3 6 2" xfId="12557"/>
    <cellStyle name="Normal 2 2 2 3 2 2 2 2 5 3 7" xfId="12558"/>
    <cellStyle name="Normal 2 2 2 3 2 2 2 2 5 3 7 2" xfId="12559"/>
    <cellStyle name="Normal 2 2 2 3 2 2 2 2 5 3 8" xfId="12560"/>
    <cellStyle name="Normal 2 2 2 3 2 2 2 2 5 3 8 2" xfId="12561"/>
    <cellStyle name="Normal 2 2 2 3 2 2 2 2 5 3 9" xfId="12562"/>
    <cellStyle name="Normal 2 2 2 3 2 2 2 2 5 3 9 2" xfId="12563"/>
    <cellStyle name="Normal 2 2 2 3 2 2 2 2 5 4" xfId="12564"/>
    <cellStyle name="Normal 2 2 2 3 2 2 2 2 5 4 2" xfId="12565"/>
    <cellStyle name="Normal 2 2 2 3 2 2 2 2 5 5" xfId="12566"/>
    <cellStyle name="Normal 2 2 2 3 2 2 2 2 5 5 2" xfId="12567"/>
    <cellStyle name="Normal 2 2 2 3 2 2 2 2 5 6" xfId="12568"/>
    <cellStyle name="Normal 2 2 2 3 2 2 2 2 5 6 2" xfId="12569"/>
    <cellStyle name="Normal 2 2 2 3 2 2 2 2 5 7" xfId="12570"/>
    <cellStyle name="Normal 2 2 2 3 2 2 2 2 5 7 2" xfId="12571"/>
    <cellStyle name="Normal 2 2 2 3 2 2 2 2 5 8" xfId="12572"/>
    <cellStyle name="Normal 2 2 2 3 2 2 2 2 5 8 2" xfId="12573"/>
    <cellStyle name="Normal 2 2 2 3 2 2 2 2 5 9" xfId="12574"/>
    <cellStyle name="Normal 2 2 2 3 2 2 2 2 5 9 2" xfId="12575"/>
    <cellStyle name="Normal 2 2 2 3 2 2 2 2 6" xfId="12576"/>
    <cellStyle name="Normal 2 2 2 3 2 2 2 3" xfId="12577"/>
    <cellStyle name="Normal 2 2 2 3 2 2 2 3 2" xfId="12578"/>
    <cellStyle name="Normal 2 2 2 3 2 2 2 4" xfId="12579"/>
    <cellStyle name="Normal 2 2 2 3 2 2 2 4 2" xfId="12580"/>
    <cellStyle name="Normal 2 2 2 3 2 2 2 5" xfId="12581"/>
    <cellStyle name="Normal 2 2 2 3 2 2 2 5 2" xfId="12582"/>
    <cellStyle name="Normal 2 2 2 3 2 2 2 6" xfId="12583"/>
    <cellStyle name="Normal 2 2 2 3 2 2 2 6 10" xfId="12584"/>
    <cellStyle name="Normal 2 2 2 3 2 2 2 6 10 2" xfId="12585"/>
    <cellStyle name="Normal 2 2 2 3 2 2 2 6 11" xfId="12586"/>
    <cellStyle name="Normal 2 2 2 3 2 2 2 6 11 2" xfId="12587"/>
    <cellStyle name="Normal 2 2 2 3 2 2 2 6 12" xfId="12588"/>
    <cellStyle name="Normal 2 2 2 3 2 2 2 6 2" xfId="12589"/>
    <cellStyle name="Normal 2 2 2 3 2 2 2 6 2 10" xfId="12590"/>
    <cellStyle name="Normal 2 2 2 3 2 2 2 6 2 10 2" xfId="12591"/>
    <cellStyle name="Normal 2 2 2 3 2 2 2 6 2 11" xfId="12592"/>
    <cellStyle name="Normal 2 2 2 3 2 2 2 6 2 2" xfId="12593"/>
    <cellStyle name="Normal 2 2 2 3 2 2 2 6 2 2 2" xfId="12594"/>
    <cellStyle name="Normal 2 2 2 3 2 2 2 6 2 3" xfId="12595"/>
    <cellStyle name="Normal 2 2 2 3 2 2 2 6 2 3 2" xfId="12596"/>
    <cellStyle name="Normal 2 2 2 3 2 2 2 6 2 4" xfId="12597"/>
    <cellStyle name="Normal 2 2 2 3 2 2 2 6 2 4 2" xfId="12598"/>
    <cellStyle name="Normal 2 2 2 3 2 2 2 6 2 5" xfId="12599"/>
    <cellStyle name="Normal 2 2 2 3 2 2 2 6 2 5 2" xfId="12600"/>
    <cellStyle name="Normal 2 2 2 3 2 2 2 6 2 6" xfId="12601"/>
    <cellStyle name="Normal 2 2 2 3 2 2 2 6 2 6 2" xfId="12602"/>
    <cellStyle name="Normal 2 2 2 3 2 2 2 6 2 7" xfId="12603"/>
    <cellStyle name="Normal 2 2 2 3 2 2 2 6 2 7 2" xfId="12604"/>
    <cellStyle name="Normal 2 2 2 3 2 2 2 6 2 8" xfId="12605"/>
    <cellStyle name="Normal 2 2 2 3 2 2 2 6 2 8 2" xfId="12606"/>
    <cellStyle name="Normal 2 2 2 3 2 2 2 6 2 9" xfId="12607"/>
    <cellStyle name="Normal 2 2 2 3 2 2 2 6 2 9 2" xfId="12608"/>
    <cellStyle name="Normal 2 2 2 3 2 2 2 6 3" xfId="12609"/>
    <cellStyle name="Normal 2 2 2 3 2 2 2 6 3 2" xfId="12610"/>
    <cellStyle name="Normal 2 2 2 3 2 2 2 6 4" xfId="12611"/>
    <cellStyle name="Normal 2 2 2 3 2 2 2 6 4 2" xfId="12612"/>
    <cellStyle name="Normal 2 2 2 3 2 2 2 6 5" xfId="12613"/>
    <cellStyle name="Normal 2 2 2 3 2 2 2 6 5 2" xfId="12614"/>
    <cellStyle name="Normal 2 2 2 3 2 2 2 6 6" xfId="12615"/>
    <cellStyle name="Normal 2 2 2 3 2 2 2 6 6 2" xfId="12616"/>
    <cellStyle name="Normal 2 2 2 3 2 2 2 6 7" xfId="12617"/>
    <cellStyle name="Normal 2 2 2 3 2 2 2 6 7 2" xfId="12618"/>
    <cellStyle name="Normal 2 2 2 3 2 2 2 6 8" xfId="12619"/>
    <cellStyle name="Normal 2 2 2 3 2 2 2 6 8 2" xfId="12620"/>
    <cellStyle name="Normal 2 2 2 3 2 2 2 6 9" xfId="12621"/>
    <cellStyle name="Normal 2 2 2 3 2 2 2 6 9 2" xfId="12622"/>
    <cellStyle name="Normal 2 2 2 3 2 2 2 7" xfId="12623"/>
    <cellStyle name="Normal 2 2 2 3 2 2 2 7 10" xfId="12624"/>
    <cellStyle name="Normal 2 2 2 3 2 2 2 7 10 2" xfId="12625"/>
    <cellStyle name="Normal 2 2 2 3 2 2 2 7 11" xfId="12626"/>
    <cellStyle name="Normal 2 2 2 3 2 2 2 7 2" xfId="12627"/>
    <cellStyle name="Normal 2 2 2 3 2 2 2 7 2 2" xfId="12628"/>
    <cellStyle name="Normal 2 2 2 3 2 2 2 7 3" xfId="12629"/>
    <cellStyle name="Normal 2 2 2 3 2 2 2 7 3 2" xfId="12630"/>
    <cellStyle name="Normal 2 2 2 3 2 2 2 7 4" xfId="12631"/>
    <cellStyle name="Normal 2 2 2 3 2 2 2 7 4 2" xfId="12632"/>
    <cellStyle name="Normal 2 2 2 3 2 2 2 7 5" xfId="12633"/>
    <cellStyle name="Normal 2 2 2 3 2 2 2 7 5 2" xfId="12634"/>
    <cellStyle name="Normal 2 2 2 3 2 2 2 7 6" xfId="12635"/>
    <cellStyle name="Normal 2 2 2 3 2 2 2 7 6 2" xfId="12636"/>
    <cellStyle name="Normal 2 2 2 3 2 2 2 7 7" xfId="12637"/>
    <cellStyle name="Normal 2 2 2 3 2 2 2 7 7 2" xfId="12638"/>
    <cellStyle name="Normal 2 2 2 3 2 2 2 7 8" xfId="12639"/>
    <cellStyle name="Normal 2 2 2 3 2 2 2 7 8 2" xfId="12640"/>
    <cellStyle name="Normal 2 2 2 3 2 2 2 7 9" xfId="12641"/>
    <cellStyle name="Normal 2 2 2 3 2 2 2 7 9 2" xfId="12642"/>
    <cellStyle name="Normal 2 2 2 3 2 2 2 8" xfId="12643"/>
    <cellStyle name="Normal 2 2 2 3 2 2 2 8 2" xfId="12644"/>
    <cellStyle name="Normal 2 2 2 3 2 2 2 9" xfId="12645"/>
    <cellStyle name="Normal 2 2 2 3 2 2 2 9 2" xfId="12646"/>
    <cellStyle name="Normal 2 2 2 3 2 2 3" xfId="12647"/>
    <cellStyle name="Normal 2 2 2 3 2 2 3 10" xfId="12648"/>
    <cellStyle name="Normal 2 2 2 3 2 2 3 10 2" xfId="12649"/>
    <cellStyle name="Normal 2 2 2 3 2 2 3 11" xfId="12650"/>
    <cellStyle name="Normal 2 2 2 3 2 2 3 11 2" xfId="12651"/>
    <cellStyle name="Normal 2 2 2 3 2 2 3 12" xfId="12652"/>
    <cellStyle name="Normal 2 2 2 3 2 2 3 12 2" xfId="12653"/>
    <cellStyle name="Normal 2 2 2 3 2 2 3 13" xfId="12654"/>
    <cellStyle name="Normal 2 2 2 3 2 2 3 2" xfId="12655"/>
    <cellStyle name="Normal 2 2 2 3 2 2 3 2 10" xfId="12656"/>
    <cellStyle name="Normal 2 2 2 3 2 2 3 2 10 2" xfId="12657"/>
    <cellStyle name="Normal 2 2 2 3 2 2 3 2 11" xfId="12658"/>
    <cellStyle name="Normal 2 2 2 3 2 2 3 2 11 2" xfId="12659"/>
    <cellStyle name="Normal 2 2 2 3 2 2 3 2 12" xfId="12660"/>
    <cellStyle name="Normal 2 2 2 3 2 2 3 2 2" xfId="12661"/>
    <cellStyle name="Normal 2 2 2 3 2 2 3 2 2 10" xfId="12662"/>
    <cellStyle name="Normal 2 2 2 3 2 2 3 2 2 10 2" xfId="12663"/>
    <cellStyle name="Normal 2 2 2 3 2 2 3 2 2 11" xfId="12664"/>
    <cellStyle name="Normal 2 2 2 3 2 2 3 2 2 2" xfId="12665"/>
    <cellStyle name="Normal 2 2 2 3 2 2 3 2 2 2 2" xfId="12666"/>
    <cellStyle name="Normal 2 2 2 3 2 2 3 2 2 3" xfId="12667"/>
    <cellStyle name="Normal 2 2 2 3 2 2 3 2 2 3 2" xfId="12668"/>
    <cellStyle name="Normal 2 2 2 3 2 2 3 2 2 4" xfId="12669"/>
    <cellStyle name="Normal 2 2 2 3 2 2 3 2 2 4 2" xfId="12670"/>
    <cellStyle name="Normal 2 2 2 3 2 2 3 2 2 5" xfId="12671"/>
    <cellStyle name="Normal 2 2 2 3 2 2 3 2 2 5 2" xfId="12672"/>
    <cellStyle name="Normal 2 2 2 3 2 2 3 2 2 6" xfId="12673"/>
    <cellStyle name="Normal 2 2 2 3 2 2 3 2 2 6 2" xfId="12674"/>
    <cellStyle name="Normal 2 2 2 3 2 2 3 2 2 7" xfId="12675"/>
    <cellStyle name="Normal 2 2 2 3 2 2 3 2 2 7 2" xfId="12676"/>
    <cellStyle name="Normal 2 2 2 3 2 2 3 2 2 8" xfId="12677"/>
    <cellStyle name="Normal 2 2 2 3 2 2 3 2 2 8 2" xfId="12678"/>
    <cellStyle name="Normal 2 2 2 3 2 2 3 2 2 9" xfId="12679"/>
    <cellStyle name="Normal 2 2 2 3 2 2 3 2 2 9 2" xfId="12680"/>
    <cellStyle name="Normal 2 2 2 3 2 2 3 2 3" xfId="12681"/>
    <cellStyle name="Normal 2 2 2 3 2 2 3 2 3 2" xfId="12682"/>
    <cellStyle name="Normal 2 2 2 3 2 2 3 2 4" xfId="12683"/>
    <cellStyle name="Normal 2 2 2 3 2 2 3 2 4 2" xfId="12684"/>
    <cellStyle name="Normal 2 2 2 3 2 2 3 2 5" xfId="12685"/>
    <cellStyle name="Normal 2 2 2 3 2 2 3 2 5 2" xfId="12686"/>
    <cellStyle name="Normal 2 2 2 3 2 2 3 2 6" xfId="12687"/>
    <cellStyle name="Normal 2 2 2 3 2 2 3 2 6 2" xfId="12688"/>
    <cellStyle name="Normal 2 2 2 3 2 2 3 2 7" xfId="12689"/>
    <cellStyle name="Normal 2 2 2 3 2 2 3 2 7 2" xfId="12690"/>
    <cellStyle name="Normal 2 2 2 3 2 2 3 2 8" xfId="12691"/>
    <cellStyle name="Normal 2 2 2 3 2 2 3 2 8 2" xfId="12692"/>
    <cellStyle name="Normal 2 2 2 3 2 2 3 2 9" xfId="12693"/>
    <cellStyle name="Normal 2 2 2 3 2 2 3 2 9 2" xfId="12694"/>
    <cellStyle name="Normal 2 2 2 3 2 2 3 3" xfId="12695"/>
    <cellStyle name="Normal 2 2 2 3 2 2 3 3 10" xfId="12696"/>
    <cellStyle name="Normal 2 2 2 3 2 2 3 3 10 2" xfId="12697"/>
    <cellStyle name="Normal 2 2 2 3 2 2 3 3 11" xfId="12698"/>
    <cellStyle name="Normal 2 2 2 3 2 2 3 3 2" xfId="12699"/>
    <cellStyle name="Normal 2 2 2 3 2 2 3 3 2 2" xfId="12700"/>
    <cellStyle name="Normal 2 2 2 3 2 2 3 3 3" xfId="12701"/>
    <cellStyle name="Normal 2 2 2 3 2 2 3 3 3 2" xfId="12702"/>
    <cellStyle name="Normal 2 2 2 3 2 2 3 3 4" xfId="12703"/>
    <cellStyle name="Normal 2 2 2 3 2 2 3 3 4 2" xfId="12704"/>
    <cellStyle name="Normal 2 2 2 3 2 2 3 3 5" xfId="12705"/>
    <cellStyle name="Normal 2 2 2 3 2 2 3 3 5 2" xfId="12706"/>
    <cellStyle name="Normal 2 2 2 3 2 2 3 3 6" xfId="12707"/>
    <cellStyle name="Normal 2 2 2 3 2 2 3 3 6 2" xfId="12708"/>
    <cellStyle name="Normal 2 2 2 3 2 2 3 3 7" xfId="12709"/>
    <cellStyle name="Normal 2 2 2 3 2 2 3 3 7 2" xfId="12710"/>
    <cellStyle name="Normal 2 2 2 3 2 2 3 3 8" xfId="12711"/>
    <cellStyle name="Normal 2 2 2 3 2 2 3 3 8 2" xfId="12712"/>
    <cellStyle name="Normal 2 2 2 3 2 2 3 3 9" xfId="12713"/>
    <cellStyle name="Normal 2 2 2 3 2 2 3 3 9 2" xfId="12714"/>
    <cellStyle name="Normal 2 2 2 3 2 2 3 4" xfId="12715"/>
    <cellStyle name="Normal 2 2 2 3 2 2 3 4 2" xfId="12716"/>
    <cellStyle name="Normal 2 2 2 3 2 2 3 5" xfId="12717"/>
    <cellStyle name="Normal 2 2 2 3 2 2 3 5 2" xfId="12718"/>
    <cellStyle name="Normal 2 2 2 3 2 2 3 6" xfId="12719"/>
    <cellStyle name="Normal 2 2 2 3 2 2 3 6 2" xfId="12720"/>
    <cellStyle name="Normal 2 2 2 3 2 2 3 7" xfId="12721"/>
    <cellStyle name="Normal 2 2 2 3 2 2 3 7 2" xfId="12722"/>
    <cellStyle name="Normal 2 2 2 3 2 2 3 8" xfId="12723"/>
    <cellStyle name="Normal 2 2 2 3 2 2 3 8 2" xfId="12724"/>
    <cellStyle name="Normal 2 2 2 3 2 2 3 9" xfId="12725"/>
    <cellStyle name="Normal 2 2 2 3 2 2 3 9 2" xfId="12726"/>
    <cellStyle name="Normal 2 2 2 3 2 2 4" xfId="12727"/>
    <cellStyle name="Normal 2 2 2 3 2 2 4 10" xfId="12728"/>
    <cellStyle name="Normal 2 2 2 3 2 2 4 10 2" xfId="12729"/>
    <cellStyle name="Normal 2 2 2 3 2 2 4 11" xfId="12730"/>
    <cellStyle name="Normal 2 2 2 3 2 2 4 11 2" xfId="12731"/>
    <cellStyle name="Normal 2 2 2 3 2 2 4 12" xfId="12732"/>
    <cellStyle name="Normal 2 2 2 3 2 2 4 12 2" xfId="12733"/>
    <cellStyle name="Normal 2 2 2 3 2 2 4 13" xfId="12734"/>
    <cellStyle name="Normal 2 2 2 3 2 2 4 2" xfId="12735"/>
    <cellStyle name="Normal 2 2 2 3 2 2 4 2 10" xfId="12736"/>
    <cellStyle name="Normal 2 2 2 3 2 2 4 2 10 2" xfId="12737"/>
    <cellStyle name="Normal 2 2 2 3 2 2 4 2 11" xfId="12738"/>
    <cellStyle name="Normal 2 2 2 3 2 2 4 2 11 2" xfId="12739"/>
    <cellStyle name="Normal 2 2 2 3 2 2 4 2 12" xfId="12740"/>
    <cellStyle name="Normal 2 2 2 3 2 2 4 2 2" xfId="12741"/>
    <cellStyle name="Normal 2 2 2 3 2 2 4 2 2 10" xfId="12742"/>
    <cellStyle name="Normal 2 2 2 3 2 2 4 2 2 10 2" xfId="12743"/>
    <cellStyle name="Normal 2 2 2 3 2 2 4 2 2 11" xfId="12744"/>
    <cellStyle name="Normal 2 2 2 3 2 2 4 2 2 2" xfId="12745"/>
    <cellStyle name="Normal 2 2 2 3 2 2 4 2 2 2 2" xfId="12746"/>
    <cellStyle name="Normal 2 2 2 3 2 2 4 2 2 3" xfId="12747"/>
    <cellStyle name="Normal 2 2 2 3 2 2 4 2 2 3 2" xfId="12748"/>
    <cellStyle name="Normal 2 2 2 3 2 2 4 2 2 4" xfId="12749"/>
    <cellStyle name="Normal 2 2 2 3 2 2 4 2 2 4 2" xfId="12750"/>
    <cellStyle name="Normal 2 2 2 3 2 2 4 2 2 5" xfId="12751"/>
    <cellStyle name="Normal 2 2 2 3 2 2 4 2 2 5 2" xfId="12752"/>
    <cellStyle name="Normal 2 2 2 3 2 2 4 2 2 6" xfId="12753"/>
    <cellStyle name="Normal 2 2 2 3 2 2 4 2 2 6 2" xfId="12754"/>
    <cellStyle name="Normal 2 2 2 3 2 2 4 2 2 7" xfId="12755"/>
    <cellStyle name="Normal 2 2 2 3 2 2 4 2 2 7 2" xfId="12756"/>
    <cellStyle name="Normal 2 2 2 3 2 2 4 2 2 8" xfId="12757"/>
    <cellStyle name="Normal 2 2 2 3 2 2 4 2 2 8 2" xfId="12758"/>
    <cellStyle name="Normal 2 2 2 3 2 2 4 2 2 9" xfId="12759"/>
    <cellStyle name="Normal 2 2 2 3 2 2 4 2 2 9 2" xfId="12760"/>
    <cellStyle name="Normal 2 2 2 3 2 2 4 2 3" xfId="12761"/>
    <cellStyle name="Normal 2 2 2 3 2 2 4 2 3 2" xfId="12762"/>
    <cellStyle name="Normal 2 2 2 3 2 2 4 2 4" xfId="12763"/>
    <cellStyle name="Normal 2 2 2 3 2 2 4 2 4 2" xfId="12764"/>
    <cellStyle name="Normal 2 2 2 3 2 2 4 2 5" xfId="12765"/>
    <cellStyle name="Normal 2 2 2 3 2 2 4 2 5 2" xfId="12766"/>
    <cellStyle name="Normal 2 2 2 3 2 2 4 2 6" xfId="12767"/>
    <cellStyle name="Normal 2 2 2 3 2 2 4 2 6 2" xfId="12768"/>
    <cellStyle name="Normal 2 2 2 3 2 2 4 2 7" xfId="12769"/>
    <cellStyle name="Normal 2 2 2 3 2 2 4 2 7 2" xfId="12770"/>
    <cellStyle name="Normal 2 2 2 3 2 2 4 2 8" xfId="12771"/>
    <cellStyle name="Normal 2 2 2 3 2 2 4 2 8 2" xfId="12772"/>
    <cellStyle name="Normal 2 2 2 3 2 2 4 2 9" xfId="12773"/>
    <cellStyle name="Normal 2 2 2 3 2 2 4 2 9 2" xfId="12774"/>
    <cellStyle name="Normal 2 2 2 3 2 2 4 3" xfId="12775"/>
    <cellStyle name="Normal 2 2 2 3 2 2 4 3 10" xfId="12776"/>
    <cellStyle name="Normal 2 2 2 3 2 2 4 3 10 2" xfId="12777"/>
    <cellStyle name="Normal 2 2 2 3 2 2 4 3 11" xfId="12778"/>
    <cellStyle name="Normal 2 2 2 3 2 2 4 3 2" xfId="12779"/>
    <cellStyle name="Normal 2 2 2 3 2 2 4 3 2 2" xfId="12780"/>
    <cellStyle name="Normal 2 2 2 3 2 2 4 3 3" xfId="12781"/>
    <cellStyle name="Normal 2 2 2 3 2 2 4 3 3 2" xfId="12782"/>
    <cellStyle name="Normal 2 2 2 3 2 2 4 3 4" xfId="12783"/>
    <cellStyle name="Normal 2 2 2 3 2 2 4 3 4 2" xfId="12784"/>
    <cellStyle name="Normal 2 2 2 3 2 2 4 3 5" xfId="12785"/>
    <cellStyle name="Normal 2 2 2 3 2 2 4 3 5 2" xfId="12786"/>
    <cellStyle name="Normal 2 2 2 3 2 2 4 3 6" xfId="12787"/>
    <cellStyle name="Normal 2 2 2 3 2 2 4 3 6 2" xfId="12788"/>
    <cellStyle name="Normal 2 2 2 3 2 2 4 3 7" xfId="12789"/>
    <cellStyle name="Normal 2 2 2 3 2 2 4 3 7 2" xfId="12790"/>
    <cellStyle name="Normal 2 2 2 3 2 2 4 3 8" xfId="12791"/>
    <cellStyle name="Normal 2 2 2 3 2 2 4 3 8 2" xfId="12792"/>
    <cellStyle name="Normal 2 2 2 3 2 2 4 3 9" xfId="12793"/>
    <cellStyle name="Normal 2 2 2 3 2 2 4 3 9 2" xfId="12794"/>
    <cellStyle name="Normal 2 2 2 3 2 2 4 4" xfId="12795"/>
    <cellStyle name="Normal 2 2 2 3 2 2 4 4 2" xfId="12796"/>
    <cellStyle name="Normal 2 2 2 3 2 2 4 5" xfId="12797"/>
    <cellStyle name="Normal 2 2 2 3 2 2 4 5 2" xfId="12798"/>
    <cellStyle name="Normal 2 2 2 3 2 2 4 6" xfId="12799"/>
    <cellStyle name="Normal 2 2 2 3 2 2 4 6 2" xfId="12800"/>
    <cellStyle name="Normal 2 2 2 3 2 2 4 7" xfId="12801"/>
    <cellStyle name="Normal 2 2 2 3 2 2 4 7 2" xfId="12802"/>
    <cellStyle name="Normal 2 2 2 3 2 2 4 8" xfId="12803"/>
    <cellStyle name="Normal 2 2 2 3 2 2 4 8 2" xfId="12804"/>
    <cellStyle name="Normal 2 2 2 3 2 2 4 9" xfId="12805"/>
    <cellStyle name="Normal 2 2 2 3 2 2 4 9 2" xfId="12806"/>
    <cellStyle name="Normal 2 2 2 3 2 2 5" xfId="12807"/>
    <cellStyle name="Normal 2 2 2 3 2 2 5 10" xfId="12808"/>
    <cellStyle name="Normal 2 2 2 3 2 2 5 10 2" xfId="12809"/>
    <cellStyle name="Normal 2 2 2 3 2 2 5 11" xfId="12810"/>
    <cellStyle name="Normal 2 2 2 3 2 2 5 11 2" xfId="12811"/>
    <cellStyle name="Normal 2 2 2 3 2 2 5 12" xfId="12812"/>
    <cellStyle name="Normal 2 2 2 3 2 2 5 12 2" xfId="12813"/>
    <cellStyle name="Normal 2 2 2 3 2 2 5 13" xfId="12814"/>
    <cellStyle name="Normal 2 2 2 3 2 2 5 2" xfId="12815"/>
    <cellStyle name="Normal 2 2 2 3 2 2 5 2 10" xfId="12816"/>
    <cellStyle name="Normal 2 2 2 3 2 2 5 2 10 2" xfId="12817"/>
    <cellStyle name="Normal 2 2 2 3 2 2 5 2 11" xfId="12818"/>
    <cellStyle name="Normal 2 2 2 3 2 2 5 2 11 2" xfId="12819"/>
    <cellStyle name="Normal 2 2 2 3 2 2 5 2 12" xfId="12820"/>
    <cellStyle name="Normal 2 2 2 3 2 2 5 2 2" xfId="12821"/>
    <cellStyle name="Normal 2 2 2 3 2 2 5 2 2 10" xfId="12822"/>
    <cellStyle name="Normal 2 2 2 3 2 2 5 2 2 10 2" xfId="12823"/>
    <cellStyle name="Normal 2 2 2 3 2 2 5 2 2 11" xfId="12824"/>
    <cellStyle name="Normal 2 2 2 3 2 2 5 2 2 2" xfId="12825"/>
    <cellStyle name="Normal 2 2 2 3 2 2 5 2 2 2 2" xfId="12826"/>
    <cellStyle name="Normal 2 2 2 3 2 2 5 2 2 3" xfId="12827"/>
    <cellStyle name="Normal 2 2 2 3 2 2 5 2 2 3 2" xfId="12828"/>
    <cellStyle name="Normal 2 2 2 3 2 2 5 2 2 4" xfId="12829"/>
    <cellStyle name="Normal 2 2 2 3 2 2 5 2 2 4 2" xfId="12830"/>
    <cellStyle name="Normal 2 2 2 3 2 2 5 2 2 5" xfId="12831"/>
    <cellStyle name="Normal 2 2 2 3 2 2 5 2 2 5 2" xfId="12832"/>
    <cellStyle name="Normal 2 2 2 3 2 2 5 2 2 6" xfId="12833"/>
    <cellStyle name="Normal 2 2 2 3 2 2 5 2 2 6 2" xfId="12834"/>
    <cellStyle name="Normal 2 2 2 3 2 2 5 2 2 7" xfId="12835"/>
    <cellStyle name="Normal 2 2 2 3 2 2 5 2 2 7 2" xfId="12836"/>
    <cellStyle name="Normal 2 2 2 3 2 2 5 2 2 8" xfId="12837"/>
    <cellStyle name="Normal 2 2 2 3 2 2 5 2 2 8 2" xfId="12838"/>
    <cellStyle name="Normal 2 2 2 3 2 2 5 2 2 9" xfId="12839"/>
    <cellStyle name="Normal 2 2 2 3 2 2 5 2 2 9 2" xfId="12840"/>
    <cellStyle name="Normal 2 2 2 3 2 2 5 2 3" xfId="12841"/>
    <cellStyle name="Normal 2 2 2 3 2 2 5 2 3 2" xfId="12842"/>
    <cellStyle name="Normal 2 2 2 3 2 2 5 2 4" xfId="12843"/>
    <cellStyle name="Normal 2 2 2 3 2 2 5 2 4 2" xfId="12844"/>
    <cellStyle name="Normal 2 2 2 3 2 2 5 2 5" xfId="12845"/>
    <cellStyle name="Normal 2 2 2 3 2 2 5 2 5 2" xfId="12846"/>
    <cellStyle name="Normal 2 2 2 3 2 2 5 2 6" xfId="12847"/>
    <cellStyle name="Normal 2 2 2 3 2 2 5 2 6 2" xfId="12848"/>
    <cellStyle name="Normal 2 2 2 3 2 2 5 2 7" xfId="12849"/>
    <cellStyle name="Normal 2 2 2 3 2 2 5 2 7 2" xfId="12850"/>
    <cellStyle name="Normal 2 2 2 3 2 2 5 2 8" xfId="12851"/>
    <cellStyle name="Normal 2 2 2 3 2 2 5 2 8 2" xfId="12852"/>
    <cellStyle name="Normal 2 2 2 3 2 2 5 2 9" xfId="12853"/>
    <cellStyle name="Normal 2 2 2 3 2 2 5 2 9 2" xfId="12854"/>
    <cellStyle name="Normal 2 2 2 3 2 2 5 3" xfId="12855"/>
    <cellStyle name="Normal 2 2 2 3 2 2 5 3 10" xfId="12856"/>
    <cellStyle name="Normal 2 2 2 3 2 2 5 3 10 2" xfId="12857"/>
    <cellStyle name="Normal 2 2 2 3 2 2 5 3 11" xfId="12858"/>
    <cellStyle name="Normal 2 2 2 3 2 2 5 3 2" xfId="12859"/>
    <cellStyle name="Normal 2 2 2 3 2 2 5 3 2 2" xfId="12860"/>
    <cellStyle name="Normal 2 2 2 3 2 2 5 3 3" xfId="12861"/>
    <cellStyle name="Normal 2 2 2 3 2 2 5 3 3 2" xfId="12862"/>
    <cellStyle name="Normal 2 2 2 3 2 2 5 3 4" xfId="12863"/>
    <cellStyle name="Normal 2 2 2 3 2 2 5 3 4 2" xfId="12864"/>
    <cellStyle name="Normal 2 2 2 3 2 2 5 3 5" xfId="12865"/>
    <cellStyle name="Normal 2 2 2 3 2 2 5 3 5 2" xfId="12866"/>
    <cellStyle name="Normal 2 2 2 3 2 2 5 3 6" xfId="12867"/>
    <cellStyle name="Normal 2 2 2 3 2 2 5 3 6 2" xfId="12868"/>
    <cellStyle name="Normal 2 2 2 3 2 2 5 3 7" xfId="12869"/>
    <cellStyle name="Normal 2 2 2 3 2 2 5 3 7 2" xfId="12870"/>
    <cellStyle name="Normal 2 2 2 3 2 2 5 3 8" xfId="12871"/>
    <cellStyle name="Normal 2 2 2 3 2 2 5 3 8 2" xfId="12872"/>
    <cellStyle name="Normal 2 2 2 3 2 2 5 3 9" xfId="12873"/>
    <cellStyle name="Normal 2 2 2 3 2 2 5 3 9 2" xfId="12874"/>
    <cellStyle name="Normal 2 2 2 3 2 2 5 4" xfId="12875"/>
    <cellStyle name="Normal 2 2 2 3 2 2 5 4 2" xfId="12876"/>
    <cellStyle name="Normal 2 2 2 3 2 2 5 5" xfId="12877"/>
    <cellStyle name="Normal 2 2 2 3 2 2 5 5 2" xfId="12878"/>
    <cellStyle name="Normal 2 2 2 3 2 2 5 6" xfId="12879"/>
    <cellStyle name="Normal 2 2 2 3 2 2 5 6 2" xfId="12880"/>
    <cellStyle name="Normal 2 2 2 3 2 2 5 7" xfId="12881"/>
    <cellStyle name="Normal 2 2 2 3 2 2 5 7 2" xfId="12882"/>
    <cellStyle name="Normal 2 2 2 3 2 2 5 8" xfId="12883"/>
    <cellStyle name="Normal 2 2 2 3 2 2 5 8 2" xfId="12884"/>
    <cellStyle name="Normal 2 2 2 3 2 2 5 9" xfId="12885"/>
    <cellStyle name="Normal 2 2 2 3 2 2 5 9 2" xfId="12886"/>
    <cellStyle name="Normal 2 2 2 3 2 2 6" xfId="12887"/>
    <cellStyle name="Normal 2 2 2 3 2 2 6 10" xfId="12888"/>
    <cellStyle name="Normal 2 2 2 3 2 2 6 10 2" xfId="12889"/>
    <cellStyle name="Normal 2 2 2 3 2 2 6 11" xfId="12890"/>
    <cellStyle name="Normal 2 2 2 3 2 2 6 11 2" xfId="12891"/>
    <cellStyle name="Normal 2 2 2 3 2 2 6 12" xfId="12892"/>
    <cellStyle name="Normal 2 2 2 3 2 2 6 12 2" xfId="12893"/>
    <cellStyle name="Normal 2 2 2 3 2 2 6 13" xfId="12894"/>
    <cellStyle name="Normal 2 2 2 3 2 2 6 2" xfId="12895"/>
    <cellStyle name="Normal 2 2 2 3 2 2 6 2 10" xfId="12896"/>
    <cellStyle name="Normal 2 2 2 3 2 2 6 2 10 2" xfId="12897"/>
    <cellStyle name="Normal 2 2 2 3 2 2 6 2 11" xfId="12898"/>
    <cellStyle name="Normal 2 2 2 3 2 2 6 2 11 2" xfId="12899"/>
    <cellStyle name="Normal 2 2 2 3 2 2 6 2 12" xfId="12900"/>
    <cellStyle name="Normal 2 2 2 3 2 2 6 2 2" xfId="12901"/>
    <cellStyle name="Normal 2 2 2 3 2 2 6 2 2 10" xfId="12902"/>
    <cellStyle name="Normal 2 2 2 3 2 2 6 2 2 10 2" xfId="12903"/>
    <cellStyle name="Normal 2 2 2 3 2 2 6 2 2 11" xfId="12904"/>
    <cellStyle name="Normal 2 2 2 3 2 2 6 2 2 2" xfId="12905"/>
    <cellStyle name="Normal 2 2 2 3 2 2 6 2 2 2 2" xfId="12906"/>
    <cellStyle name="Normal 2 2 2 3 2 2 6 2 2 3" xfId="12907"/>
    <cellStyle name="Normal 2 2 2 3 2 2 6 2 2 3 2" xfId="12908"/>
    <cellStyle name="Normal 2 2 2 3 2 2 6 2 2 4" xfId="12909"/>
    <cellStyle name="Normal 2 2 2 3 2 2 6 2 2 4 2" xfId="12910"/>
    <cellStyle name="Normal 2 2 2 3 2 2 6 2 2 5" xfId="12911"/>
    <cellStyle name="Normal 2 2 2 3 2 2 6 2 2 5 2" xfId="12912"/>
    <cellStyle name="Normal 2 2 2 3 2 2 6 2 2 6" xfId="12913"/>
    <cellStyle name="Normal 2 2 2 3 2 2 6 2 2 6 2" xfId="12914"/>
    <cellStyle name="Normal 2 2 2 3 2 2 6 2 2 7" xfId="12915"/>
    <cellStyle name="Normal 2 2 2 3 2 2 6 2 2 7 2" xfId="12916"/>
    <cellStyle name="Normal 2 2 2 3 2 2 6 2 2 8" xfId="12917"/>
    <cellStyle name="Normal 2 2 2 3 2 2 6 2 2 8 2" xfId="12918"/>
    <cellStyle name="Normal 2 2 2 3 2 2 6 2 2 9" xfId="12919"/>
    <cellStyle name="Normal 2 2 2 3 2 2 6 2 2 9 2" xfId="12920"/>
    <cellStyle name="Normal 2 2 2 3 2 2 6 2 3" xfId="12921"/>
    <cellStyle name="Normal 2 2 2 3 2 2 6 2 3 2" xfId="12922"/>
    <cellStyle name="Normal 2 2 2 3 2 2 6 2 4" xfId="12923"/>
    <cellStyle name="Normal 2 2 2 3 2 2 6 2 4 2" xfId="12924"/>
    <cellStyle name="Normal 2 2 2 3 2 2 6 2 5" xfId="12925"/>
    <cellStyle name="Normal 2 2 2 3 2 2 6 2 5 2" xfId="12926"/>
    <cellStyle name="Normal 2 2 2 3 2 2 6 2 6" xfId="12927"/>
    <cellStyle name="Normal 2 2 2 3 2 2 6 2 6 2" xfId="12928"/>
    <cellStyle name="Normal 2 2 2 3 2 2 6 2 7" xfId="12929"/>
    <cellStyle name="Normal 2 2 2 3 2 2 6 2 7 2" xfId="12930"/>
    <cellStyle name="Normal 2 2 2 3 2 2 6 2 8" xfId="12931"/>
    <cellStyle name="Normal 2 2 2 3 2 2 6 2 8 2" xfId="12932"/>
    <cellStyle name="Normal 2 2 2 3 2 2 6 2 9" xfId="12933"/>
    <cellStyle name="Normal 2 2 2 3 2 2 6 2 9 2" xfId="12934"/>
    <cellStyle name="Normal 2 2 2 3 2 2 6 3" xfId="12935"/>
    <cellStyle name="Normal 2 2 2 3 2 2 6 3 10" xfId="12936"/>
    <cellStyle name="Normal 2 2 2 3 2 2 6 3 10 2" xfId="12937"/>
    <cellStyle name="Normal 2 2 2 3 2 2 6 3 11" xfId="12938"/>
    <cellStyle name="Normal 2 2 2 3 2 2 6 3 2" xfId="12939"/>
    <cellStyle name="Normal 2 2 2 3 2 2 6 3 2 2" xfId="12940"/>
    <cellStyle name="Normal 2 2 2 3 2 2 6 3 3" xfId="12941"/>
    <cellStyle name="Normal 2 2 2 3 2 2 6 3 3 2" xfId="12942"/>
    <cellStyle name="Normal 2 2 2 3 2 2 6 3 4" xfId="12943"/>
    <cellStyle name="Normal 2 2 2 3 2 2 6 3 4 2" xfId="12944"/>
    <cellStyle name="Normal 2 2 2 3 2 2 6 3 5" xfId="12945"/>
    <cellStyle name="Normal 2 2 2 3 2 2 6 3 5 2" xfId="12946"/>
    <cellStyle name="Normal 2 2 2 3 2 2 6 3 6" xfId="12947"/>
    <cellStyle name="Normal 2 2 2 3 2 2 6 3 6 2" xfId="12948"/>
    <cellStyle name="Normal 2 2 2 3 2 2 6 3 7" xfId="12949"/>
    <cellStyle name="Normal 2 2 2 3 2 2 6 3 7 2" xfId="12950"/>
    <cellStyle name="Normal 2 2 2 3 2 2 6 3 8" xfId="12951"/>
    <cellStyle name="Normal 2 2 2 3 2 2 6 3 8 2" xfId="12952"/>
    <cellStyle name="Normal 2 2 2 3 2 2 6 3 9" xfId="12953"/>
    <cellStyle name="Normal 2 2 2 3 2 2 6 3 9 2" xfId="12954"/>
    <cellStyle name="Normal 2 2 2 3 2 2 6 4" xfId="12955"/>
    <cellStyle name="Normal 2 2 2 3 2 2 6 4 2" xfId="12956"/>
    <cellStyle name="Normal 2 2 2 3 2 2 6 5" xfId="12957"/>
    <cellStyle name="Normal 2 2 2 3 2 2 6 5 2" xfId="12958"/>
    <cellStyle name="Normal 2 2 2 3 2 2 6 6" xfId="12959"/>
    <cellStyle name="Normal 2 2 2 3 2 2 6 6 2" xfId="12960"/>
    <cellStyle name="Normal 2 2 2 3 2 2 6 7" xfId="12961"/>
    <cellStyle name="Normal 2 2 2 3 2 2 6 7 2" xfId="12962"/>
    <cellStyle name="Normal 2 2 2 3 2 2 6 8" xfId="12963"/>
    <cellStyle name="Normal 2 2 2 3 2 2 6 8 2" xfId="12964"/>
    <cellStyle name="Normal 2 2 2 3 2 2 6 9" xfId="12965"/>
    <cellStyle name="Normal 2 2 2 3 2 2 6 9 2" xfId="12966"/>
    <cellStyle name="Normal 2 2 2 3 2 2 7" xfId="12967"/>
    <cellStyle name="Normal 2 2 2 3 2 20" xfId="12968"/>
    <cellStyle name="Normal 2 2 2 3 2 20 2" xfId="12969"/>
    <cellStyle name="Normal 2 2 2 3 2 21" xfId="12970"/>
    <cellStyle name="Normal 2 2 2 3 2 3" xfId="12971"/>
    <cellStyle name="Normal 2 2 2 3 2 3 10" xfId="12972"/>
    <cellStyle name="Normal 2 2 2 3 2 3 10 2" xfId="12973"/>
    <cellStyle name="Normal 2 2 2 3 2 3 11" xfId="12974"/>
    <cellStyle name="Normal 2 2 2 3 2 3 11 2" xfId="12975"/>
    <cellStyle name="Normal 2 2 2 3 2 3 12" xfId="12976"/>
    <cellStyle name="Normal 2 2 2 3 2 3 12 2" xfId="12977"/>
    <cellStyle name="Normal 2 2 2 3 2 3 13" xfId="12978"/>
    <cellStyle name="Normal 2 2 2 3 2 3 2" xfId="12979"/>
    <cellStyle name="Normal 2 2 2 3 2 3 2 10" xfId="12980"/>
    <cellStyle name="Normal 2 2 2 3 2 3 2 10 2" xfId="12981"/>
    <cellStyle name="Normal 2 2 2 3 2 3 2 11" xfId="12982"/>
    <cellStyle name="Normal 2 2 2 3 2 3 2 11 2" xfId="12983"/>
    <cellStyle name="Normal 2 2 2 3 2 3 2 12" xfId="12984"/>
    <cellStyle name="Normal 2 2 2 3 2 3 2 2" xfId="12985"/>
    <cellStyle name="Normal 2 2 2 3 2 3 2 2 10" xfId="12986"/>
    <cellStyle name="Normal 2 2 2 3 2 3 2 2 10 2" xfId="12987"/>
    <cellStyle name="Normal 2 2 2 3 2 3 2 2 11" xfId="12988"/>
    <cellStyle name="Normal 2 2 2 3 2 3 2 2 2" xfId="12989"/>
    <cellStyle name="Normal 2 2 2 3 2 3 2 2 2 2" xfId="12990"/>
    <cellStyle name="Normal 2 2 2 3 2 3 2 2 3" xfId="12991"/>
    <cellStyle name="Normal 2 2 2 3 2 3 2 2 3 2" xfId="12992"/>
    <cellStyle name="Normal 2 2 2 3 2 3 2 2 4" xfId="12993"/>
    <cellStyle name="Normal 2 2 2 3 2 3 2 2 4 2" xfId="12994"/>
    <cellStyle name="Normal 2 2 2 3 2 3 2 2 5" xfId="12995"/>
    <cellStyle name="Normal 2 2 2 3 2 3 2 2 5 2" xfId="12996"/>
    <cellStyle name="Normal 2 2 2 3 2 3 2 2 6" xfId="12997"/>
    <cellStyle name="Normal 2 2 2 3 2 3 2 2 6 2" xfId="12998"/>
    <cellStyle name="Normal 2 2 2 3 2 3 2 2 7" xfId="12999"/>
    <cellStyle name="Normal 2 2 2 3 2 3 2 2 7 2" xfId="13000"/>
    <cellStyle name="Normal 2 2 2 3 2 3 2 2 8" xfId="13001"/>
    <cellStyle name="Normal 2 2 2 3 2 3 2 2 8 2" xfId="13002"/>
    <cellStyle name="Normal 2 2 2 3 2 3 2 2 9" xfId="13003"/>
    <cellStyle name="Normal 2 2 2 3 2 3 2 2 9 2" xfId="13004"/>
    <cellStyle name="Normal 2 2 2 3 2 3 2 3" xfId="13005"/>
    <cellStyle name="Normal 2 2 2 3 2 3 2 3 2" xfId="13006"/>
    <cellStyle name="Normal 2 2 2 3 2 3 2 4" xfId="13007"/>
    <cellStyle name="Normal 2 2 2 3 2 3 2 4 2" xfId="13008"/>
    <cellStyle name="Normal 2 2 2 3 2 3 2 5" xfId="13009"/>
    <cellStyle name="Normal 2 2 2 3 2 3 2 5 2" xfId="13010"/>
    <cellStyle name="Normal 2 2 2 3 2 3 2 6" xfId="13011"/>
    <cellStyle name="Normal 2 2 2 3 2 3 2 6 2" xfId="13012"/>
    <cellStyle name="Normal 2 2 2 3 2 3 2 7" xfId="13013"/>
    <cellStyle name="Normal 2 2 2 3 2 3 2 7 2" xfId="13014"/>
    <cellStyle name="Normal 2 2 2 3 2 3 2 8" xfId="13015"/>
    <cellStyle name="Normal 2 2 2 3 2 3 2 8 2" xfId="13016"/>
    <cellStyle name="Normal 2 2 2 3 2 3 2 9" xfId="13017"/>
    <cellStyle name="Normal 2 2 2 3 2 3 2 9 2" xfId="13018"/>
    <cellStyle name="Normal 2 2 2 3 2 3 3" xfId="13019"/>
    <cellStyle name="Normal 2 2 2 3 2 3 3 10" xfId="13020"/>
    <cellStyle name="Normal 2 2 2 3 2 3 3 10 2" xfId="13021"/>
    <cellStyle name="Normal 2 2 2 3 2 3 3 11" xfId="13022"/>
    <cellStyle name="Normal 2 2 2 3 2 3 3 2" xfId="13023"/>
    <cellStyle name="Normal 2 2 2 3 2 3 3 2 2" xfId="13024"/>
    <cellStyle name="Normal 2 2 2 3 2 3 3 3" xfId="13025"/>
    <cellStyle name="Normal 2 2 2 3 2 3 3 3 2" xfId="13026"/>
    <cellStyle name="Normal 2 2 2 3 2 3 3 4" xfId="13027"/>
    <cellStyle name="Normal 2 2 2 3 2 3 3 4 2" xfId="13028"/>
    <cellStyle name="Normal 2 2 2 3 2 3 3 5" xfId="13029"/>
    <cellStyle name="Normal 2 2 2 3 2 3 3 5 2" xfId="13030"/>
    <cellStyle name="Normal 2 2 2 3 2 3 3 6" xfId="13031"/>
    <cellStyle name="Normal 2 2 2 3 2 3 3 6 2" xfId="13032"/>
    <cellStyle name="Normal 2 2 2 3 2 3 3 7" xfId="13033"/>
    <cellStyle name="Normal 2 2 2 3 2 3 3 7 2" xfId="13034"/>
    <cellStyle name="Normal 2 2 2 3 2 3 3 8" xfId="13035"/>
    <cellStyle name="Normal 2 2 2 3 2 3 3 8 2" xfId="13036"/>
    <cellStyle name="Normal 2 2 2 3 2 3 3 9" xfId="13037"/>
    <cellStyle name="Normal 2 2 2 3 2 3 3 9 2" xfId="13038"/>
    <cellStyle name="Normal 2 2 2 3 2 3 4" xfId="13039"/>
    <cellStyle name="Normal 2 2 2 3 2 3 4 2" xfId="13040"/>
    <cellStyle name="Normal 2 2 2 3 2 3 5" xfId="13041"/>
    <cellStyle name="Normal 2 2 2 3 2 3 5 2" xfId="13042"/>
    <cellStyle name="Normal 2 2 2 3 2 3 6" xfId="13043"/>
    <cellStyle name="Normal 2 2 2 3 2 3 6 2" xfId="13044"/>
    <cellStyle name="Normal 2 2 2 3 2 3 7" xfId="13045"/>
    <cellStyle name="Normal 2 2 2 3 2 3 7 2" xfId="13046"/>
    <cellStyle name="Normal 2 2 2 3 2 3 8" xfId="13047"/>
    <cellStyle name="Normal 2 2 2 3 2 3 8 2" xfId="13048"/>
    <cellStyle name="Normal 2 2 2 3 2 3 9" xfId="13049"/>
    <cellStyle name="Normal 2 2 2 3 2 3 9 2" xfId="13050"/>
    <cellStyle name="Normal 2 2 2 3 2 4" xfId="13051"/>
    <cellStyle name="Normal 2 2 2 3 2 4 10" xfId="13052"/>
    <cellStyle name="Normal 2 2 2 3 2 4 10 2" xfId="13053"/>
    <cellStyle name="Normal 2 2 2 3 2 4 11" xfId="13054"/>
    <cellStyle name="Normal 2 2 2 3 2 4 11 2" xfId="13055"/>
    <cellStyle name="Normal 2 2 2 3 2 4 12" xfId="13056"/>
    <cellStyle name="Normal 2 2 2 3 2 4 12 2" xfId="13057"/>
    <cellStyle name="Normal 2 2 2 3 2 4 13" xfId="13058"/>
    <cellStyle name="Normal 2 2 2 3 2 4 2" xfId="13059"/>
    <cellStyle name="Normal 2 2 2 3 2 4 2 10" xfId="13060"/>
    <cellStyle name="Normal 2 2 2 3 2 4 2 10 2" xfId="13061"/>
    <cellStyle name="Normal 2 2 2 3 2 4 2 11" xfId="13062"/>
    <cellStyle name="Normal 2 2 2 3 2 4 2 11 2" xfId="13063"/>
    <cellStyle name="Normal 2 2 2 3 2 4 2 12" xfId="13064"/>
    <cellStyle name="Normal 2 2 2 3 2 4 2 2" xfId="13065"/>
    <cellStyle name="Normal 2 2 2 3 2 4 2 2 10" xfId="13066"/>
    <cellStyle name="Normal 2 2 2 3 2 4 2 2 10 2" xfId="13067"/>
    <cellStyle name="Normal 2 2 2 3 2 4 2 2 11" xfId="13068"/>
    <cellStyle name="Normal 2 2 2 3 2 4 2 2 2" xfId="13069"/>
    <cellStyle name="Normal 2 2 2 3 2 4 2 2 2 2" xfId="13070"/>
    <cellStyle name="Normal 2 2 2 3 2 4 2 2 3" xfId="13071"/>
    <cellStyle name="Normal 2 2 2 3 2 4 2 2 3 2" xfId="13072"/>
    <cellStyle name="Normal 2 2 2 3 2 4 2 2 4" xfId="13073"/>
    <cellStyle name="Normal 2 2 2 3 2 4 2 2 4 2" xfId="13074"/>
    <cellStyle name="Normal 2 2 2 3 2 4 2 2 5" xfId="13075"/>
    <cellStyle name="Normal 2 2 2 3 2 4 2 2 5 2" xfId="13076"/>
    <cellStyle name="Normal 2 2 2 3 2 4 2 2 6" xfId="13077"/>
    <cellStyle name="Normal 2 2 2 3 2 4 2 2 6 2" xfId="13078"/>
    <cellStyle name="Normal 2 2 2 3 2 4 2 2 7" xfId="13079"/>
    <cellStyle name="Normal 2 2 2 3 2 4 2 2 7 2" xfId="13080"/>
    <cellStyle name="Normal 2 2 2 3 2 4 2 2 8" xfId="13081"/>
    <cellStyle name="Normal 2 2 2 3 2 4 2 2 8 2" xfId="13082"/>
    <cellStyle name="Normal 2 2 2 3 2 4 2 2 9" xfId="13083"/>
    <cellStyle name="Normal 2 2 2 3 2 4 2 2 9 2" xfId="13084"/>
    <cellStyle name="Normal 2 2 2 3 2 4 2 3" xfId="13085"/>
    <cellStyle name="Normal 2 2 2 3 2 4 2 3 2" xfId="13086"/>
    <cellStyle name="Normal 2 2 2 3 2 4 2 4" xfId="13087"/>
    <cellStyle name="Normal 2 2 2 3 2 4 2 4 2" xfId="13088"/>
    <cellStyle name="Normal 2 2 2 3 2 4 2 5" xfId="13089"/>
    <cellStyle name="Normal 2 2 2 3 2 4 2 5 2" xfId="13090"/>
    <cellStyle name="Normal 2 2 2 3 2 4 2 6" xfId="13091"/>
    <cellStyle name="Normal 2 2 2 3 2 4 2 6 2" xfId="13092"/>
    <cellStyle name="Normal 2 2 2 3 2 4 2 7" xfId="13093"/>
    <cellStyle name="Normal 2 2 2 3 2 4 2 7 2" xfId="13094"/>
    <cellStyle name="Normal 2 2 2 3 2 4 2 8" xfId="13095"/>
    <cellStyle name="Normal 2 2 2 3 2 4 2 8 2" xfId="13096"/>
    <cellStyle name="Normal 2 2 2 3 2 4 2 9" xfId="13097"/>
    <cellStyle name="Normal 2 2 2 3 2 4 2 9 2" xfId="13098"/>
    <cellStyle name="Normal 2 2 2 3 2 4 3" xfId="13099"/>
    <cellStyle name="Normal 2 2 2 3 2 4 3 10" xfId="13100"/>
    <cellStyle name="Normal 2 2 2 3 2 4 3 10 2" xfId="13101"/>
    <cellStyle name="Normal 2 2 2 3 2 4 3 11" xfId="13102"/>
    <cellStyle name="Normal 2 2 2 3 2 4 3 2" xfId="13103"/>
    <cellStyle name="Normal 2 2 2 3 2 4 3 2 2" xfId="13104"/>
    <cellStyle name="Normal 2 2 2 3 2 4 3 3" xfId="13105"/>
    <cellStyle name="Normal 2 2 2 3 2 4 3 3 2" xfId="13106"/>
    <cellStyle name="Normal 2 2 2 3 2 4 3 4" xfId="13107"/>
    <cellStyle name="Normal 2 2 2 3 2 4 3 4 2" xfId="13108"/>
    <cellStyle name="Normal 2 2 2 3 2 4 3 5" xfId="13109"/>
    <cellStyle name="Normal 2 2 2 3 2 4 3 5 2" xfId="13110"/>
    <cellStyle name="Normal 2 2 2 3 2 4 3 6" xfId="13111"/>
    <cellStyle name="Normal 2 2 2 3 2 4 3 6 2" xfId="13112"/>
    <cellStyle name="Normal 2 2 2 3 2 4 3 7" xfId="13113"/>
    <cellStyle name="Normal 2 2 2 3 2 4 3 7 2" xfId="13114"/>
    <cellStyle name="Normal 2 2 2 3 2 4 3 8" xfId="13115"/>
    <cellStyle name="Normal 2 2 2 3 2 4 3 8 2" xfId="13116"/>
    <cellStyle name="Normal 2 2 2 3 2 4 3 9" xfId="13117"/>
    <cellStyle name="Normal 2 2 2 3 2 4 3 9 2" xfId="13118"/>
    <cellStyle name="Normal 2 2 2 3 2 4 4" xfId="13119"/>
    <cellStyle name="Normal 2 2 2 3 2 4 4 2" xfId="13120"/>
    <cellStyle name="Normal 2 2 2 3 2 4 5" xfId="13121"/>
    <cellStyle name="Normal 2 2 2 3 2 4 5 2" xfId="13122"/>
    <cellStyle name="Normal 2 2 2 3 2 4 6" xfId="13123"/>
    <cellStyle name="Normal 2 2 2 3 2 4 6 2" xfId="13124"/>
    <cellStyle name="Normal 2 2 2 3 2 4 7" xfId="13125"/>
    <cellStyle name="Normal 2 2 2 3 2 4 7 2" xfId="13126"/>
    <cellStyle name="Normal 2 2 2 3 2 4 8" xfId="13127"/>
    <cellStyle name="Normal 2 2 2 3 2 4 8 2" xfId="13128"/>
    <cellStyle name="Normal 2 2 2 3 2 4 9" xfId="13129"/>
    <cellStyle name="Normal 2 2 2 3 2 4 9 2" xfId="13130"/>
    <cellStyle name="Normal 2 2 2 3 2 5" xfId="13131"/>
    <cellStyle name="Normal 2 2 2 3 2 5 10" xfId="13132"/>
    <cellStyle name="Normal 2 2 2 3 2 5 10 2" xfId="13133"/>
    <cellStyle name="Normal 2 2 2 3 2 5 11" xfId="13134"/>
    <cellStyle name="Normal 2 2 2 3 2 5 11 2" xfId="13135"/>
    <cellStyle name="Normal 2 2 2 3 2 5 12" xfId="13136"/>
    <cellStyle name="Normal 2 2 2 3 2 5 12 2" xfId="13137"/>
    <cellStyle name="Normal 2 2 2 3 2 5 13" xfId="13138"/>
    <cellStyle name="Normal 2 2 2 3 2 5 2" xfId="13139"/>
    <cellStyle name="Normal 2 2 2 3 2 5 2 10" xfId="13140"/>
    <cellStyle name="Normal 2 2 2 3 2 5 2 10 2" xfId="13141"/>
    <cellStyle name="Normal 2 2 2 3 2 5 2 11" xfId="13142"/>
    <cellStyle name="Normal 2 2 2 3 2 5 2 11 2" xfId="13143"/>
    <cellStyle name="Normal 2 2 2 3 2 5 2 12" xfId="13144"/>
    <cellStyle name="Normal 2 2 2 3 2 5 2 2" xfId="13145"/>
    <cellStyle name="Normal 2 2 2 3 2 5 2 2 10" xfId="13146"/>
    <cellStyle name="Normal 2 2 2 3 2 5 2 2 10 2" xfId="13147"/>
    <cellStyle name="Normal 2 2 2 3 2 5 2 2 11" xfId="13148"/>
    <cellStyle name="Normal 2 2 2 3 2 5 2 2 2" xfId="13149"/>
    <cellStyle name="Normal 2 2 2 3 2 5 2 2 2 2" xfId="13150"/>
    <cellStyle name="Normal 2 2 2 3 2 5 2 2 3" xfId="13151"/>
    <cellStyle name="Normal 2 2 2 3 2 5 2 2 3 2" xfId="13152"/>
    <cellStyle name="Normal 2 2 2 3 2 5 2 2 4" xfId="13153"/>
    <cellStyle name="Normal 2 2 2 3 2 5 2 2 4 2" xfId="13154"/>
    <cellStyle name="Normal 2 2 2 3 2 5 2 2 5" xfId="13155"/>
    <cellStyle name="Normal 2 2 2 3 2 5 2 2 5 2" xfId="13156"/>
    <cellStyle name="Normal 2 2 2 3 2 5 2 2 6" xfId="13157"/>
    <cellStyle name="Normal 2 2 2 3 2 5 2 2 6 2" xfId="13158"/>
    <cellStyle name="Normal 2 2 2 3 2 5 2 2 7" xfId="13159"/>
    <cellStyle name="Normal 2 2 2 3 2 5 2 2 7 2" xfId="13160"/>
    <cellStyle name="Normal 2 2 2 3 2 5 2 2 8" xfId="13161"/>
    <cellStyle name="Normal 2 2 2 3 2 5 2 2 8 2" xfId="13162"/>
    <cellStyle name="Normal 2 2 2 3 2 5 2 2 9" xfId="13163"/>
    <cellStyle name="Normal 2 2 2 3 2 5 2 2 9 2" xfId="13164"/>
    <cellStyle name="Normal 2 2 2 3 2 5 2 3" xfId="13165"/>
    <cellStyle name="Normal 2 2 2 3 2 5 2 3 2" xfId="13166"/>
    <cellStyle name="Normal 2 2 2 3 2 5 2 4" xfId="13167"/>
    <cellStyle name="Normal 2 2 2 3 2 5 2 4 2" xfId="13168"/>
    <cellStyle name="Normal 2 2 2 3 2 5 2 5" xfId="13169"/>
    <cellStyle name="Normal 2 2 2 3 2 5 2 5 2" xfId="13170"/>
    <cellStyle name="Normal 2 2 2 3 2 5 2 6" xfId="13171"/>
    <cellStyle name="Normal 2 2 2 3 2 5 2 6 2" xfId="13172"/>
    <cellStyle name="Normal 2 2 2 3 2 5 2 7" xfId="13173"/>
    <cellStyle name="Normal 2 2 2 3 2 5 2 7 2" xfId="13174"/>
    <cellStyle name="Normal 2 2 2 3 2 5 2 8" xfId="13175"/>
    <cellStyle name="Normal 2 2 2 3 2 5 2 8 2" xfId="13176"/>
    <cellStyle name="Normal 2 2 2 3 2 5 2 9" xfId="13177"/>
    <cellStyle name="Normal 2 2 2 3 2 5 2 9 2" xfId="13178"/>
    <cellStyle name="Normal 2 2 2 3 2 5 3" xfId="13179"/>
    <cellStyle name="Normal 2 2 2 3 2 5 3 10" xfId="13180"/>
    <cellStyle name="Normal 2 2 2 3 2 5 3 10 2" xfId="13181"/>
    <cellStyle name="Normal 2 2 2 3 2 5 3 11" xfId="13182"/>
    <cellStyle name="Normal 2 2 2 3 2 5 3 2" xfId="13183"/>
    <cellStyle name="Normal 2 2 2 3 2 5 3 2 2" xfId="13184"/>
    <cellStyle name="Normal 2 2 2 3 2 5 3 3" xfId="13185"/>
    <cellStyle name="Normal 2 2 2 3 2 5 3 3 2" xfId="13186"/>
    <cellStyle name="Normal 2 2 2 3 2 5 3 4" xfId="13187"/>
    <cellStyle name="Normal 2 2 2 3 2 5 3 4 2" xfId="13188"/>
    <cellStyle name="Normal 2 2 2 3 2 5 3 5" xfId="13189"/>
    <cellStyle name="Normal 2 2 2 3 2 5 3 5 2" xfId="13190"/>
    <cellStyle name="Normal 2 2 2 3 2 5 3 6" xfId="13191"/>
    <cellStyle name="Normal 2 2 2 3 2 5 3 6 2" xfId="13192"/>
    <cellStyle name="Normal 2 2 2 3 2 5 3 7" xfId="13193"/>
    <cellStyle name="Normal 2 2 2 3 2 5 3 7 2" xfId="13194"/>
    <cellStyle name="Normal 2 2 2 3 2 5 3 8" xfId="13195"/>
    <cellStyle name="Normal 2 2 2 3 2 5 3 8 2" xfId="13196"/>
    <cellStyle name="Normal 2 2 2 3 2 5 3 9" xfId="13197"/>
    <cellStyle name="Normal 2 2 2 3 2 5 3 9 2" xfId="13198"/>
    <cellStyle name="Normal 2 2 2 3 2 5 4" xfId="13199"/>
    <cellStyle name="Normal 2 2 2 3 2 5 4 2" xfId="13200"/>
    <cellStyle name="Normal 2 2 2 3 2 5 5" xfId="13201"/>
    <cellStyle name="Normal 2 2 2 3 2 5 5 2" xfId="13202"/>
    <cellStyle name="Normal 2 2 2 3 2 5 6" xfId="13203"/>
    <cellStyle name="Normal 2 2 2 3 2 5 6 2" xfId="13204"/>
    <cellStyle name="Normal 2 2 2 3 2 5 7" xfId="13205"/>
    <cellStyle name="Normal 2 2 2 3 2 5 7 2" xfId="13206"/>
    <cellStyle name="Normal 2 2 2 3 2 5 8" xfId="13207"/>
    <cellStyle name="Normal 2 2 2 3 2 5 8 2" xfId="13208"/>
    <cellStyle name="Normal 2 2 2 3 2 5 9" xfId="13209"/>
    <cellStyle name="Normal 2 2 2 3 2 5 9 2" xfId="13210"/>
    <cellStyle name="Normal 2 2 2 3 2 6" xfId="13211"/>
    <cellStyle name="Normal 2 2 2 3 2 6 2" xfId="13212"/>
    <cellStyle name="Normal 2 2 2 3 2 6 2 10" xfId="13213"/>
    <cellStyle name="Normal 2 2 2 3 2 6 2 10 2" xfId="13214"/>
    <cellStyle name="Normal 2 2 2 3 2 6 2 11" xfId="13215"/>
    <cellStyle name="Normal 2 2 2 3 2 6 2 11 2" xfId="13216"/>
    <cellStyle name="Normal 2 2 2 3 2 6 2 12" xfId="13217"/>
    <cellStyle name="Normal 2 2 2 3 2 6 2 12 2" xfId="13218"/>
    <cellStyle name="Normal 2 2 2 3 2 6 2 13" xfId="13219"/>
    <cellStyle name="Normal 2 2 2 3 2 6 2 2" xfId="13220"/>
    <cellStyle name="Normal 2 2 2 3 2 6 2 2 10" xfId="13221"/>
    <cellStyle name="Normal 2 2 2 3 2 6 2 2 10 2" xfId="13222"/>
    <cellStyle name="Normal 2 2 2 3 2 6 2 2 11" xfId="13223"/>
    <cellStyle name="Normal 2 2 2 3 2 6 2 2 11 2" xfId="13224"/>
    <cellStyle name="Normal 2 2 2 3 2 6 2 2 12" xfId="13225"/>
    <cellStyle name="Normal 2 2 2 3 2 6 2 2 2" xfId="13226"/>
    <cellStyle name="Normal 2 2 2 3 2 6 2 2 2 10" xfId="13227"/>
    <cellStyle name="Normal 2 2 2 3 2 6 2 2 2 10 2" xfId="13228"/>
    <cellStyle name="Normal 2 2 2 3 2 6 2 2 2 11" xfId="13229"/>
    <cellStyle name="Normal 2 2 2 3 2 6 2 2 2 2" xfId="13230"/>
    <cellStyle name="Normal 2 2 2 3 2 6 2 2 2 2 2" xfId="13231"/>
    <cellStyle name="Normal 2 2 2 3 2 6 2 2 2 3" xfId="13232"/>
    <cellStyle name="Normal 2 2 2 3 2 6 2 2 2 3 2" xfId="13233"/>
    <cellStyle name="Normal 2 2 2 3 2 6 2 2 2 4" xfId="13234"/>
    <cellStyle name="Normal 2 2 2 3 2 6 2 2 2 4 2" xfId="13235"/>
    <cellStyle name="Normal 2 2 2 3 2 6 2 2 2 5" xfId="13236"/>
    <cellStyle name="Normal 2 2 2 3 2 6 2 2 2 5 2" xfId="13237"/>
    <cellStyle name="Normal 2 2 2 3 2 6 2 2 2 6" xfId="13238"/>
    <cellStyle name="Normal 2 2 2 3 2 6 2 2 2 6 2" xfId="13239"/>
    <cellStyle name="Normal 2 2 2 3 2 6 2 2 2 7" xfId="13240"/>
    <cellStyle name="Normal 2 2 2 3 2 6 2 2 2 7 2" xfId="13241"/>
    <cellStyle name="Normal 2 2 2 3 2 6 2 2 2 8" xfId="13242"/>
    <cellStyle name="Normal 2 2 2 3 2 6 2 2 2 8 2" xfId="13243"/>
    <cellStyle name="Normal 2 2 2 3 2 6 2 2 2 9" xfId="13244"/>
    <cellStyle name="Normal 2 2 2 3 2 6 2 2 2 9 2" xfId="13245"/>
    <cellStyle name="Normal 2 2 2 3 2 6 2 2 3" xfId="13246"/>
    <cellStyle name="Normal 2 2 2 3 2 6 2 2 3 2" xfId="13247"/>
    <cellStyle name="Normal 2 2 2 3 2 6 2 2 4" xfId="13248"/>
    <cellStyle name="Normal 2 2 2 3 2 6 2 2 4 2" xfId="13249"/>
    <cellStyle name="Normal 2 2 2 3 2 6 2 2 5" xfId="13250"/>
    <cellStyle name="Normal 2 2 2 3 2 6 2 2 5 2" xfId="13251"/>
    <cellStyle name="Normal 2 2 2 3 2 6 2 2 6" xfId="13252"/>
    <cellStyle name="Normal 2 2 2 3 2 6 2 2 6 2" xfId="13253"/>
    <cellStyle name="Normal 2 2 2 3 2 6 2 2 7" xfId="13254"/>
    <cellStyle name="Normal 2 2 2 3 2 6 2 2 7 2" xfId="13255"/>
    <cellStyle name="Normal 2 2 2 3 2 6 2 2 8" xfId="13256"/>
    <cellStyle name="Normal 2 2 2 3 2 6 2 2 8 2" xfId="13257"/>
    <cellStyle name="Normal 2 2 2 3 2 6 2 2 9" xfId="13258"/>
    <cellStyle name="Normal 2 2 2 3 2 6 2 2 9 2" xfId="13259"/>
    <cellStyle name="Normal 2 2 2 3 2 6 2 3" xfId="13260"/>
    <cellStyle name="Normal 2 2 2 3 2 6 2 3 10" xfId="13261"/>
    <cellStyle name="Normal 2 2 2 3 2 6 2 3 10 2" xfId="13262"/>
    <cellStyle name="Normal 2 2 2 3 2 6 2 3 11" xfId="13263"/>
    <cellStyle name="Normal 2 2 2 3 2 6 2 3 2" xfId="13264"/>
    <cellStyle name="Normal 2 2 2 3 2 6 2 3 2 2" xfId="13265"/>
    <cellStyle name="Normal 2 2 2 3 2 6 2 3 3" xfId="13266"/>
    <cellStyle name="Normal 2 2 2 3 2 6 2 3 3 2" xfId="13267"/>
    <cellStyle name="Normal 2 2 2 3 2 6 2 3 4" xfId="13268"/>
    <cellStyle name="Normal 2 2 2 3 2 6 2 3 4 2" xfId="13269"/>
    <cellStyle name="Normal 2 2 2 3 2 6 2 3 5" xfId="13270"/>
    <cellStyle name="Normal 2 2 2 3 2 6 2 3 5 2" xfId="13271"/>
    <cellStyle name="Normal 2 2 2 3 2 6 2 3 6" xfId="13272"/>
    <cellStyle name="Normal 2 2 2 3 2 6 2 3 6 2" xfId="13273"/>
    <cellStyle name="Normal 2 2 2 3 2 6 2 3 7" xfId="13274"/>
    <cellStyle name="Normal 2 2 2 3 2 6 2 3 7 2" xfId="13275"/>
    <cellStyle name="Normal 2 2 2 3 2 6 2 3 8" xfId="13276"/>
    <cellStyle name="Normal 2 2 2 3 2 6 2 3 8 2" xfId="13277"/>
    <cellStyle name="Normal 2 2 2 3 2 6 2 3 9" xfId="13278"/>
    <cellStyle name="Normal 2 2 2 3 2 6 2 3 9 2" xfId="13279"/>
    <cellStyle name="Normal 2 2 2 3 2 6 2 4" xfId="13280"/>
    <cellStyle name="Normal 2 2 2 3 2 6 2 4 2" xfId="13281"/>
    <cellStyle name="Normal 2 2 2 3 2 6 2 5" xfId="13282"/>
    <cellStyle name="Normal 2 2 2 3 2 6 2 5 2" xfId="13283"/>
    <cellStyle name="Normal 2 2 2 3 2 6 2 6" xfId="13284"/>
    <cellStyle name="Normal 2 2 2 3 2 6 2 6 2" xfId="13285"/>
    <cellStyle name="Normal 2 2 2 3 2 6 2 7" xfId="13286"/>
    <cellStyle name="Normal 2 2 2 3 2 6 2 7 2" xfId="13287"/>
    <cellStyle name="Normal 2 2 2 3 2 6 2 8" xfId="13288"/>
    <cellStyle name="Normal 2 2 2 3 2 6 2 8 2" xfId="13289"/>
    <cellStyle name="Normal 2 2 2 3 2 6 2 9" xfId="13290"/>
    <cellStyle name="Normal 2 2 2 3 2 6 2 9 2" xfId="13291"/>
    <cellStyle name="Normal 2 2 2 3 2 6 3" xfId="13292"/>
    <cellStyle name="Normal 2 2 2 3 2 6 3 10" xfId="13293"/>
    <cellStyle name="Normal 2 2 2 3 2 6 3 10 2" xfId="13294"/>
    <cellStyle name="Normal 2 2 2 3 2 6 3 11" xfId="13295"/>
    <cellStyle name="Normal 2 2 2 3 2 6 3 11 2" xfId="13296"/>
    <cellStyle name="Normal 2 2 2 3 2 6 3 12" xfId="13297"/>
    <cellStyle name="Normal 2 2 2 3 2 6 3 12 2" xfId="13298"/>
    <cellStyle name="Normal 2 2 2 3 2 6 3 13" xfId="13299"/>
    <cellStyle name="Normal 2 2 2 3 2 6 3 2" xfId="13300"/>
    <cellStyle name="Normal 2 2 2 3 2 6 3 2 10" xfId="13301"/>
    <cellStyle name="Normal 2 2 2 3 2 6 3 2 10 2" xfId="13302"/>
    <cellStyle name="Normal 2 2 2 3 2 6 3 2 11" xfId="13303"/>
    <cellStyle name="Normal 2 2 2 3 2 6 3 2 11 2" xfId="13304"/>
    <cellStyle name="Normal 2 2 2 3 2 6 3 2 12" xfId="13305"/>
    <cellStyle name="Normal 2 2 2 3 2 6 3 2 2" xfId="13306"/>
    <cellStyle name="Normal 2 2 2 3 2 6 3 2 2 10" xfId="13307"/>
    <cellStyle name="Normal 2 2 2 3 2 6 3 2 2 10 2" xfId="13308"/>
    <cellStyle name="Normal 2 2 2 3 2 6 3 2 2 11" xfId="13309"/>
    <cellStyle name="Normal 2 2 2 3 2 6 3 2 2 2" xfId="13310"/>
    <cellStyle name="Normal 2 2 2 3 2 6 3 2 2 2 2" xfId="13311"/>
    <cellStyle name="Normal 2 2 2 3 2 6 3 2 2 3" xfId="13312"/>
    <cellStyle name="Normal 2 2 2 3 2 6 3 2 2 3 2" xfId="13313"/>
    <cellStyle name="Normal 2 2 2 3 2 6 3 2 2 4" xfId="13314"/>
    <cellStyle name="Normal 2 2 2 3 2 6 3 2 2 4 2" xfId="13315"/>
    <cellStyle name="Normal 2 2 2 3 2 6 3 2 2 5" xfId="13316"/>
    <cellStyle name="Normal 2 2 2 3 2 6 3 2 2 5 2" xfId="13317"/>
    <cellStyle name="Normal 2 2 2 3 2 6 3 2 2 6" xfId="13318"/>
    <cellStyle name="Normal 2 2 2 3 2 6 3 2 2 6 2" xfId="13319"/>
    <cellStyle name="Normal 2 2 2 3 2 6 3 2 2 7" xfId="13320"/>
    <cellStyle name="Normal 2 2 2 3 2 6 3 2 2 7 2" xfId="13321"/>
    <cellStyle name="Normal 2 2 2 3 2 6 3 2 2 8" xfId="13322"/>
    <cellStyle name="Normal 2 2 2 3 2 6 3 2 2 8 2" xfId="13323"/>
    <cellStyle name="Normal 2 2 2 3 2 6 3 2 2 9" xfId="13324"/>
    <cellStyle name="Normal 2 2 2 3 2 6 3 2 2 9 2" xfId="13325"/>
    <cellStyle name="Normal 2 2 2 3 2 6 3 2 3" xfId="13326"/>
    <cellStyle name="Normal 2 2 2 3 2 6 3 2 3 2" xfId="13327"/>
    <cellStyle name="Normal 2 2 2 3 2 6 3 2 4" xfId="13328"/>
    <cellStyle name="Normal 2 2 2 3 2 6 3 2 4 2" xfId="13329"/>
    <cellStyle name="Normal 2 2 2 3 2 6 3 2 5" xfId="13330"/>
    <cellStyle name="Normal 2 2 2 3 2 6 3 2 5 2" xfId="13331"/>
    <cellStyle name="Normal 2 2 2 3 2 6 3 2 6" xfId="13332"/>
    <cellStyle name="Normal 2 2 2 3 2 6 3 2 6 2" xfId="13333"/>
    <cellStyle name="Normal 2 2 2 3 2 6 3 2 7" xfId="13334"/>
    <cellStyle name="Normal 2 2 2 3 2 6 3 2 7 2" xfId="13335"/>
    <cellStyle name="Normal 2 2 2 3 2 6 3 2 8" xfId="13336"/>
    <cellStyle name="Normal 2 2 2 3 2 6 3 2 8 2" xfId="13337"/>
    <cellStyle name="Normal 2 2 2 3 2 6 3 2 9" xfId="13338"/>
    <cellStyle name="Normal 2 2 2 3 2 6 3 2 9 2" xfId="13339"/>
    <cellStyle name="Normal 2 2 2 3 2 6 3 3" xfId="13340"/>
    <cellStyle name="Normal 2 2 2 3 2 6 3 3 10" xfId="13341"/>
    <cellStyle name="Normal 2 2 2 3 2 6 3 3 10 2" xfId="13342"/>
    <cellStyle name="Normal 2 2 2 3 2 6 3 3 11" xfId="13343"/>
    <cellStyle name="Normal 2 2 2 3 2 6 3 3 2" xfId="13344"/>
    <cellStyle name="Normal 2 2 2 3 2 6 3 3 2 2" xfId="13345"/>
    <cellStyle name="Normal 2 2 2 3 2 6 3 3 3" xfId="13346"/>
    <cellStyle name="Normal 2 2 2 3 2 6 3 3 3 2" xfId="13347"/>
    <cellStyle name="Normal 2 2 2 3 2 6 3 3 4" xfId="13348"/>
    <cellStyle name="Normal 2 2 2 3 2 6 3 3 4 2" xfId="13349"/>
    <cellStyle name="Normal 2 2 2 3 2 6 3 3 5" xfId="13350"/>
    <cellStyle name="Normal 2 2 2 3 2 6 3 3 5 2" xfId="13351"/>
    <cellStyle name="Normal 2 2 2 3 2 6 3 3 6" xfId="13352"/>
    <cellStyle name="Normal 2 2 2 3 2 6 3 3 6 2" xfId="13353"/>
    <cellStyle name="Normal 2 2 2 3 2 6 3 3 7" xfId="13354"/>
    <cellStyle name="Normal 2 2 2 3 2 6 3 3 7 2" xfId="13355"/>
    <cellStyle name="Normal 2 2 2 3 2 6 3 3 8" xfId="13356"/>
    <cellStyle name="Normal 2 2 2 3 2 6 3 3 8 2" xfId="13357"/>
    <cellStyle name="Normal 2 2 2 3 2 6 3 3 9" xfId="13358"/>
    <cellStyle name="Normal 2 2 2 3 2 6 3 3 9 2" xfId="13359"/>
    <cellStyle name="Normal 2 2 2 3 2 6 3 4" xfId="13360"/>
    <cellStyle name="Normal 2 2 2 3 2 6 3 4 2" xfId="13361"/>
    <cellStyle name="Normal 2 2 2 3 2 6 3 5" xfId="13362"/>
    <cellStyle name="Normal 2 2 2 3 2 6 3 5 2" xfId="13363"/>
    <cellStyle name="Normal 2 2 2 3 2 6 3 6" xfId="13364"/>
    <cellStyle name="Normal 2 2 2 3 2 6 3 6 2" xfId="13365"/>
    <cellStyle name="Normal 2 2 2 3 2 6 3 7" xfId="13366"/>
    <cellStyle name="Normal 2 2 2 3 2 6 3 7 2" xfId="13367"/>
    <cellStyle name="Normal 2 2 2 3 2 6 3 8" xfId="13368"/>
    <cellStyle name="Normal 2 2 2 3 2 6 3 8 2" xfId="13369"/>
    <cellStyle name="Normal 2 2 2 3 2 6 3 9" xfId="13370"/>
    <cellStyle name="Normal 2 2 2 3 2 6 3 9 2" xfId="13371"/>
    <cellStyle name="Normal 2 2 2 3 2 6 4" xfId="13372"/>
    <cellStyle name="Normal 2 2 2 3 2 6 4 10" xfId="13373"/>
    <cellStyle name="Normal 2 2 2 3 2 6 4 10 2" xfId="13374"/>
    <cellStyle name="Normal 2 2 2 3 2 6 4 11" xfId="13375"/>
    <cellStyle name="Normal 2 2 2 3 2 6 4 11 2" xfId="13376"/>
    <cellStyle name="Normal 2 2 2 3 2 6 4 12" xfId="13377"/>
    <cellStyle name="Normal 2 2 2 3 2 6 4 12 2" xfId="13378"/>
    <cellStyle name="Normal 2 2 2 3 2 6 4 13" xfId="13379"/>
    <cellStyle name="Normal 2 2 2 3 2 6 4 2" xfId="13380"/>
    <cellStyle name="Normal 2 2 2 3 2 6 4 2 10" xfId="13381"/>
    <cellStyle name="Normal 2 2 2 3 2 6 4 2 10 2" xfId="13382"/>
    <cellStyle name="Normal 2 2 2 3 2 6 4 2 11" xfId="13383"/>
    <cellStyle name="Normal 2 2 2 3 2 6 4 2 11 2" xfId="13384"/>
    <cellStyle name="Normal 2 2 2 3 2 6 4 2 12" xfId="13385"/>
    <cellStyle name="Normal 2 2 2 3 2 6 4 2 2" xfId="13386"/>
    <cellStyle name="Normal 2 2 2 3 2 6 4 2 2 10" xfId="13387"/>
    <cellStyle name="Normal 2 2 2 3 2 6 4 2 2 10 2" xfId="13388"/>
    <cellStyle name="Normal 2 2 2 3 2 6 4 2 2 11" xfId="13389"/>
    <cellStyle name="Normal 2 2 2 3 2 6 4 2 2 2" xfId="13390"/>
    <cellStyle name="Normal 2 2 2 3 2 6 4 2 2 2 2" xfId="13391"/>
    <cellStyle name="Normal 2 2 2 3 2 6 4 2 2 3" xfId="13392"/>
    <cellStyle name="Normal 2 2 2 3 2 6 4 2 2 3 2" xfId="13393"/>
    <cellStyle name="Normal 2 2 2 3 2 6 4 2 2 4" xfId="13394"/>
    <cellStyle name="Normal 2 2 2 3 2 6 4 2 2 4 2" xfId="13395"/>
    <cellStyle name="Normal 2 2 2 3 2 6 4 2 2 5" xfId="13396"/>
    <cellStyle name="Normal 2 2 2 3 2 6 4 2 2 5 2" xfId="13397"/>
    <cellStyle name="Normal 2 2 2 3 2 6 4 2 2 6" xfId="13398"/>
    <cellStyle name="Normal 2 2 2 3 2 6 4 2 2 6 2" xfId="13399"/>
    <cellStyle name="Normal 2 2 2 3 2 6 4 2 2 7" xfId="13400"/>
    <cellStyle name="Normal 2 2 2 3 2 6 4 2 2 7 2" xfId="13401"/>
    <cellStyle name="Normal 2 2 2 3 2 6 4 2 2 8" xfId="13402"/>
    <cellStyle name="Normal 2 2 2 3 2 6 4 2 2 8 2" xfId="13403"/>
    <cellStyle name="Normal 2 2 2 3 2 6 4 2 2 9" xfId="13404"/>
    <cellStyle name="Normal 2 2 2 3 2 6 4 2 2 9 2" xfId="13405"/>
    <cellStyle name="Normal 2 2 2 3 2 6 4 2 3" xfId="13406"/>
    <cellStyle name="Normal 2 2 2 3 2 6 4 2 3 2" xfId="13407"/>
    <cellStyle name="Normal 2 2 2 3 2 6 4 2 4" xfId="13408"/>
    <cellStyle name="Normal 2 2 2 3 2 6 4 2 4 2" xfId="13409"/>
    <cellStyle name="Normal 2 2 2 3 2 6 4 2 5" xfId="13410"/>
    <cellStyle name="Normal 2 2 2 3 2 6 4 2 5 2" xfId="13411"/>
    <cellStyle name="Normal 2 2 2 3 2 6 4 2 6" xfId="13412"/>
    <cellStyle name="Normal 2 2 2 3 2 6 4 2 6 2" xfId="13413"/>
    <cellStyle name="Normal 2 2 2 3 2 6 4 2 7" xfId="13414"/>
    <cellStyle name="Normal 2 2 2 3 2 6 4 2 7 2" xfId="13415"/>
    <cellStyle name="Normal 2 2 2 3 2 6 4 2 8" xfId="13416"/>
    <cellStyle name="Normal 2 2 2 3 2 6 4 2 8 2" xfId="13417"/>
    <cellStyle name="Normal 2 2 2 3 2 6 4 2 9" xfId="13418"/>
    <cellStyle name="Normal 2 2 2 3 2 6 4 2 9 2" xfId="13419"/>
    <cellStyle name="Normal 2 2 2 3 2 6 4 3" xfId="13420"/>
    <cellStyle name="Normal 2 2 2 3 2 6 4 3 10" xfId="13421"/>
    <cellStyle name="Normal 2 2 2 3 2 6 4 3 10 2" xfId="13422"/>
    <cellStyle name="Normal 2 2 2 3 2 6 4 3 11" xfId="13423"/>
    <cellStyle name="Normal 2 2 2 3 2 6 4 3 2" xfId="13424"/>
    <cellStyle name="Normal 2 2 2 3 2 6 4 3 2 2" xfId="13425"/>
    <cellStyle name="Normal 2 2 2 3 2 6 4 3 3" xfId="13426"/>
    <cellStyle name="Normal 2 2 2 3 2 6 4 3 3 2" xfId="13427"/>
    <cellStyle name="Normal 2 2 2 3 2 6 4 3 4" xfId="13428"/>
    <cellStyle name="Normal 2 2 2 3 2 6 4 3 4 2" xfId="13429"/>
    <cellStyle name="Normal 2 2 2 3 2 6 4 3 5" xfId="13430"/>
    <cellStyle name="Normal 2 2 2 3 2 6 4 3 5 2" xfId="13431"/>
    <cellStyle name="Normal 2 2 2 3 2 6 4 3 6" xfId="13432"/>
    <cellStyle name="Normal 2 2 2 3 2 6 4 3 6 2" xfId="13433"/>
    <cellStyle name="Normal 2 2 2 3 2 6 4 3 7" xfId="13434"/>
    <cellStyle name="Normal 2 2 2 3 2 6 4 3 7 2" xfId="13435"/>
    <cellStyle name="Normal 2 2 2 3 2 6 4 3 8" xfId="13436"/>
    <cellStyle name="Normal 2 2 2 3 2 6 4 3 8 2" xfId="13437"/>
    <cellStyle name="Normal 2 2 2 3 2 6 4 3 9" xfId="13438"/>
    <cellStyle name="Normal 2 2 2 3 2 6 4 3 9 2" xfId="13439"/>
    <cellStyle name="Normal 2 2 2 3 2 6 4 4" xfId="13440"/>
    <cellStyle name="Normal 2 2 2 3 2 6 4 4 2" xfId="13441"/>
    <cellStyle name="Normal 2 2 2 3 2 6 4 5" xfId="13442"/>
    <cellStyle name="Normal 2 2 2 3 2 6 4 5 2" xfId="13443"/>
    <cellStyle name="Normal 2 2 2 3 2 6 4 6" xfId="13444"/>
    <cellStyle name="Normal 2 2 2 3 2 6 4 6 2" xfId="13445"/>
    <cellStyle name="Normal 2 2 2 3 2 6 4 7" xfId="13446"/>
    <cellStyle name="Normal 2 2 2 3 2 6 4 7 2" xfId="13447"/>
    <cellStyle name="Normal 2 2 2 3 2 6 4 8" xfId="13448"/>
    <cellStyle name="Normal 2 2 2 3 2 6 4 8 2" xfId="13449"/>
    <cellStyle name="Normal 2 2 2 3 2 6 4 9" xfId="13450"/>
    <cellStyle name="Normal 2 2 2 3 2 6 4 9 2" xfId="13451"/>
    <cellStyle name="Normal 2 2 2 3 2 6 5" xfId="13452"/>
    <cellStyle name="Normal 2 2 2 3 2 6 5 10" xfId="13453"/>
    <cellStyle name="Normal 2 2 2 3 2 6 5 10 2" xfId="13454"/>
    <cellStyle name="Normal 2 2 2 3 2 6 5 11" xfId="13455"/>
    <cellStyle name="Normal 2 2 2 3 2 6 5 11 2" xfId="13456"/>
    <cellStyle name="Normal 2 2 2 3 2 6 5 12" xfId="13457"/>
    <cellStyle name="Normal 2 2 2 3 2 6 5 12 2" xfId="13458"/>
    <cellStyle name="Normal 2 2 2 3 2 6 5 13" xfId="13459"/>
    <cellStyle name="Normal 2 2 2 3 2 6 5 2" xfId="13460"/>
    <cellStyle name="Normal 2 2 2 3 2 6 5 2 10" xfId="13461"/>
    <cellStyle name="Normal 2 2 2 3 2 6 5 2 10 2" xfId="13462"/>
    <cellStyle name="Normal 2 2 2 3 2 6 5 2 11" xfId="13463"/>
    <cellStyle name="Normal 2 2 2 3 2 6 5 2 11 2" xfId="13464"/>
    <cellStyle name="Normal 2 2 2 3 2 6 5 2 12" xfId="13465"/>
    <cellStyle name="Normal 2 2 2 3 2 6 5 2 2" xfId="13466"/>
    <cellStyle name="Normal 2 2 2 3 2 6 5 2 2 10" xfId="13467"/>
    <cellStyle name="Normal 2 2 2 3 2 6 5 2 2 10 2" xfId="13468"/>
    <cellStyle name="Normal 2 2 2 3 2 6 5 2 2 11" xfId="13469"/>
    <cellStyle name="Normal 2 2 2 3 2 6 5 2 2 2" xfId="13470"/>
    <cellStyle name="Normal 2 2 2 3 2 6 5 2 2 2 2" xfId="13471"/>
    <cellStyle name="Normal 2 2 2 3 2 6 5 2 2 3" xfId="13472"/>
    <cellStyle name="Normal 2 2 2 3 2 6 5 2 2 3 2" xfId="13473"/>
    <cellStyle name="Normal 2 2 2 3 2 6 5 2 2 4" xfId="13474"/>
    <cellStyle name="Normal 2 2 2 3 2 6 5 2 2 4 2" xfId="13475"/>
    <cellStyle name="Normal 2 2 2 3 2 6 5 2 2 5" xfId="13476"/>
    <cellStyle name="Normal 2 2 2 3 2 6 5 2 2 5 2" xfId="13477"/>
    <cellStyle name="Normal 2 2 2 3 2 6 5 2 2 6" xfId="13478"/>
    <cellStyle name="Normal 2 2 2 3 2 6 5 2 2 6 2" xfId="13479"/>
    <cellStyle name="Normal 2 2 2 3 2 6 5 2 2 7" xfId="13480"/>
    <cellStyle name="Normal 2 2 2 3 2 6 5 2 2 7 2" xfId="13481"/>
    <cellStyle name="Normal 2 2 2 3 2 6 5 2 2 8" xfId="13482"/>
    <cellStyle name="Normal 2 2 2 3 2 6 5 2 2 8 2" xfId="13483"/>
    <cellStyle name="Normal 2 2 2 3 2 6 5 2 2 9" xfId="13484"/>
    <cellStyle name="Normal 2 2 2 3 2 6 5 2 2 9 2" xfId="13485"/>
    <cellStyle name="Normal 2 2 2 3 2 6 5 2 3" xfId="13486"/>
    <cellStyle name="Normal 2 2 2 3 2 6 5 2 3 2" xfId="13487"/>
    <cellStyle name="Normal 2 2 2 3 2 6 5 2 4" xfId="13488"/>
    <cellStyle name="Normal 2 2 2 3 2 6 5 2 4 2" xfId="13489"/>
    <cellStyle name="Normal 2 2 2 3 2 6 5 2 5" xfId="13490"/>
    <cellStyle name="Normal 2 2 2 3 2 6 5 2 5 2" xfId="13491"/>
    <cellStyle name="Normal 2 2 2 3 2 6 5 2 6" xfId="13492"/>
    <cellStyle name="Normal 2 2 2 3 2 6 5 2 6 2" xfId="13493"/>
    <cellStyle name="Normal 2 2 2 3 2 6 5 2 7" xfId="13494"/>
    <cellStyle name="Normal 2 2 2 3 2 6 5 2 7 2" xfId="13495"/>
    <cellStyle name="Normal 2 2 2 3 2 6 5 2 8" xfId="13496"/>
    <cellStyle name="Normal 2 2 2 3 2 6 5 2 8 2" xfId="13497"/>
    <cellStyle name="Normal 2 2 2 3 2 6 5 2 9" xfId="13498"/>
    <cellStyle name="Normal 2 2 2 3 2 6 5 2 9 2" xfId="13499"/>
    <cellStyle name="Normal 2 2 2 3 2 6 5 3" xfId="13500"/>
    <cellStyle name="Normal 2 2 2 3 2 6 5 3 10" xfId="13501"/>
    <cellStyle name="Normal 2 2 2 3 2 6 5 3 10 2" xfId="13502"/>
    <cellStyle name="Normal 2 2 2 3 2 6 5 3 11" xfId="13503"/>
    <cellStyle name="Normal 2 2 2 3 2 6 5 3 2" xfId="13504"/>
    <cellStyle name="Normal 2 2 2 3 2 6 5 3 2 2" xfId="13505"/>
    <cellStyle name="Normal 2 2 2 3 2 6 5 3 3" xfId="13506"/>
    <cellStyle name="Normal 2 2 2 3 2 6 5 3 3 2" xfId="13507"/>
    <cellStyle name="Normal 2 2 2 3 2 6 5 3 4" xfId="13508"/>
    <cellStyle name="Normal 2 2 2 3 2 6 5 3 4 2" xfId="13509"/>
    <cellStyle name="Normal 2 2 2 3 2 6 5 3 5" xfId="13510"/>
    <cellStyle name="Normal 2 2 2 3 2 6 5 3 5 2" xfId="13511"/>
    <cellStyle name="Normal 2 2 2 3 2 6 5 3 6" xfId="13512"/>
    <cellStyle name="Normal 2 2 2 3 2 6 5 3 6 2" xfId="13513"/>
    <cellStyle name="Normal 2 2 2 3 2 6 5 3 7" xfId="13514"/>
    <cellStyle name="Normal 2 2 2 3 2 6 5 3 7 2" xfId="13515"/>
    <cellStyle name="Normal 2 2 2 3 2 6 5 3 8" xfId="13516"/>
    <cellStyle name="Normal 2 2 2 3 2 6 5 3 8 2" xfId="13517"/>
    <cellStyle name="Normal 2 2 2 3 2 6 5 3 9" xfId="13518"/>
    <cellStyle name="Normal 2 2 2 3 2 6 5 3 9 2" xfId="13519"/>
    <cellStyle name="Normal 2 2 2 3 2 6 5 4" xfId="13520"/>
    <cellStyle name="Normal 2 2 2 3 2 6 5 4 2" xfId="13521"/>
    <cellStyle name="Normal 2 2 2 3 2 6 5 5" xfId="13522"/>
    <cellStyle name="Normal 2 2 2 3 2 6 5 5 2" xfId="13523"/>
    <cellStyle name="Normal 2 2 2 3 2 6 5 6" xfId="13524"/>
    <cellStyle name="Normal 2 2 2 3 2 6 5 6 2" xfId="13525"/>
    <cellStyle name="Normal 2 2 2 3 2 6 5 7" xfId="13526"/>
    <cellStyle name="Normal 2 2 2 3 2 6 5 7 2" xfId="13527"/>
    <cellStyle name="Normal 2 2 2 3 2 6 5 8" xfId="13528"/>
    <cellStyle name="Normal 2 2 2 3 2 6 5 8 2" xfId="13529"/>
    <cellStyle name="Normal 2 2 2 3 2 6 5 9" xfId="13530"/>
    <cellStyle name="Normal 2 2 2 3 2 6 5 9 2" xfId="13531"/>
    <cellStyle name="Normal 2 2 2 3 2 6 6" xfId="13532"/>
    <cellStyle name="Normal 2 2 2 3 2 7" xfId="13533"/>
    <cellStyle name="Normal 2 2 2 3 2 7 2" xfId="13534"/>
    <cellStyle name="Normal 2 2 2 3 2 8" xfId="13535"/>
    <cellStyle name="Normal 2 2 2 3 2 8 2" xfId="13536"/>
    <cellStyle name="Normal 2 2 2 3 2 9" xfId="13537"/>
    <cellStyle name="Normal 2 2 2 3 2 9 2" xfId="13538"/>
    <cellStyle name="Normal 2 2 2 3 3" xfId="13539"/>
    <cellStyle name="Normal 2 2 2 3 3 10" xfId="13540"/>
    <cellStyle name="Normal 2 2 2 3 3 10 2" xfId="13541"/>
    <cellStyle name="Normal 2 2 2 3 3 11" xfId="13542"/>
    <cellStyle name="Normal 2 2 2 3 3 11 2" xfId="13543"/>
    <cellStyle name="Normal 2 2 2 3 3 12" xfId="13544"/>
    <cellStyle name="Normal 2 2 2 3 3 12 2" xfId="13545"/>
    <cellStyle name="Normal 2 2 2 3 3 13" xfId="13546"/>
    <cellStyle name="Normal 2 2 2 3 3 13 2" xfId="13547"/>
    <cellStyle name="Normal 2 2 2 3 3 14" xfId="13548"/>
    <cellStyle name="Normal 2 2 2 3 3 14 2" xfId="13549"/>
    <cellStyle name="Normal 2 2 2 3 3 15" xfId="13550"/>
    <cellStyle name="Normal 2 2 2 3 3 15 2" xfId="13551"/>
    <cellStyle name="Normal 2 2 2 3 3 16" xfId="13552"/>
    <cellStyle name="Normal 2 2 2 3 3 16 2" xfId="13553"/>
    <cellStyle name="Normal 2 2 2 3 3 17" xfId="13554"/>
    <cellStyle name="Normal 2 2 2 3 3 17 2" xfId="13555"/>
    <cellStyle name="Normal 2 2 2 3 3 18" xfId="13556"/>
    <cellStyle name="Normal 2 2 2 3 3 2" xfId="13557"/>
    <cellStyle name="Normal 2 2 2 3 3 2 2" xfId="13558"/>
    <cellStyle name="Normal 2 2 2 3 3 2 2 10" xfId="13559"/>
    <cellStyle name="Normal 2 2 2 3 3 2 2 10 2" xfId="13560"/>
    <cellStyle name="Normal 2 2 2 3 3 2 2 11" xfId="13561"/>
    <cellStyle name="Normal 2 2 2 3 3 2 2 11 2" xfId="13562"/>
    <cellStyle name="Normal 2 2 2 3 3 2 2 12" xfId="13563"/>
    <cellStyle name="Normal 2 2 2 3 3 2 2 12 2" xfId="13564"/>
    <cellStyle name="Normal 2 2 2 3 3 2 2 13" xfId="13565"/>
    <cellStyle name="Normal 2 2 2 3 3 2 2 13 2" xfId="13566"/>
    <cellStyle name="Normal 2 2 2 3 3 2 2 14" xfId="13567"/>
    <cellStyle name="Normal 2 2 2 3 3 2 2 14 2" xfId="13568"/>
    <cellStyle name="Normal 2 2 2 3 3 2 2 15" xfId="13569"/>
    <cellStyle name="Normal 2 2 2 3 3 2 2 15 2" xfId="13570"/>
    <cellStyle name="Normal 2 2 2 3 3 2 2 16" xfId="13571"/>
    <cellStyle name="Normal 2 2 2 3 3 2 2 16 2" xfId="13572"/>
    <cellStyle name="Normal 2 2 2 3 3 2 2 17" xfId="13573"/>
    <cellStyle name="Normal 2 2 2 3 3 2 2 2" xfId="13574"/>
    <cellStyle name="Normal 2 2 2 3 3 2 2 2 2" xfId="13575"/>
    <cellStyle name="Normal 2 2 2 3 3 2 2 3" xfId="13576"/>
    <cellStyle name="Normal 2 2 2 3 3 2 2 3 2" xfId="13577"/>
    <cellStyle name="Normal 2 2 2 3 3 2 2 4" xfId="13578"/>
    <cellStyle name="Normal 2 2 2 3 3 2 2 4 2" xfId="13579"/>
    <cellStyle name="Normal 2 2 2 3 3 2 2 5" xfId="13580"/>
    <cellStyle name="Normal 2 2 2 3 3 2 2 5 2" xfId="13581"/>
    <cellStyle name="Normal 2 2 2 3 3 2 2 6" xfId="13582"/>
    <cellStyle name="Normal 2 2 2 3 3 2 2 6 10" xfId="13583"/>
    <cellStyle name="Normal 2 2 2 3 3 2 2 6 10 2" xfId="13584"/>
    <cellStyle name="Normal 2 2 2 3 3 2 2 6 11" xfId="13585"/>
    <cellStyle name="Normal 2 2 2 3 3 2 2 6 11 2" xfId="13586"/>
    <cellStyle name="Normal 2 2 2 3 3 2 2 6 12" xfId="13587"/>
    <cellStyle name="Normal 2 2 2 3 3 2 2 6 2" xfId="13588"/>
    <cellStyle name="Normal 2 2 2 3 3 2 2 6 2 10" xfId="13589"/>
    <cellStyle name="Normal 2 2 2 3 3 2 2 6 2 10 2" xfId="13590"/>
    <cellStyle name="Normal 2 2 2 3 3 2 2 6 2 11" xfId="13591"/>
    <cellStyle name="Normal 2 2 2 3 3 2 2 6 2 2" xfId="13592"/>
    <cellStyle name="Normal 2 2 2 3 3 2 2 6 2 2 2" xfId="13593"/>
    <cellStyle name="Normal 2 2 2 3 3 2 2 6 2 3" xfId="13594"/>
    <cellStyle name="Normal 2 2 2 3 3 2 2 6 2 3 2" xfId="13595"/>
    <cellStyle name="Normal 2 2 2 3 3 2 2 6 2 4" xfId="13596"/>
    <cellStyle name="Normal 2 2 2 3 3 2 2 6 2 4 2" xfId="13597"/>
    <cellStyle name="Normal 2 2 2 3 3 2 2 6 2 5" xfId="13598"/>
    <cellStyle name="Normal 2 2 2 3 3 2 2 6 2 5 2" xfId="13599"/>
    <cellStyle name="Normal 2 2 2 3 3 2 2 6 2 6" xfId="13600"/>
    <cellStyle name="Normal 2 2 2 3 3 2 2 6 2 6 2" xfId="13601"/>
    <cellStyle name="Normal 2 2 2 3 3 2 2 6 2 7" xfId="13602"/>
    <cellStyle name="Normal 2 2 2 3 3 2 2 6 2 7 2" xfId="13603"/>
    <cellStyle name="Normal 2 2 2 3 3 2 2 6 2 8" xfId="13604"/>
    <cellStyle name="Normal 2 2 2 3 3 2 2 6 2 8 2" xfId="13605"/>
    <cellStyle name="Normal 2 2 2 3 3 2 2 6 2 9" xfId="13606"/>
    <cellStyle name="Normal 2 2 2 3 3 2 2 6 2 9 2" xfId="13607"/>
    <cellStyle name="Normal 2 2 2 3 3 2 2 6 3" xfId="13608"/>
    <cellStyle name="Normal 2 2 2 3 3 2 2 6 3 2" xfId="13609"/>
    <cellStyle name="Normal 2 2 2 3 3 2 2 6 4" xfId="13610"/>
    <cellStyle name="Normal 2 2 2 3 3 2 2 6 4 2" xfId="13611"/>
    <cellStyle name="Normal 2 2 2 3 3 2 2 6 5" xfId="13612"/>
    <cellStyle name="Normal 2 2 2 3 3 2 2 6 5 2" xfId="13613"/>
    <cellStyle name="Normal 2 2 2 3 3 2 2 6 6" xfId="13614"/>
    <cellStyle name="Normal 2 2 2 3 3 2 2 6 6 2" xfId="13615"/>
    <cellStyle name="Normal 2 2 2 3 3 2 2 6 7" xfId="13616"/>
    <cellStyle name="Normal 2 2 2 3 3 2 2 6 7 2" xfId="13617"/>
    <cellStyle name="Normal 2 2 2 3 3 2 2 6 8" xfId="13618"/>
    <cellStyle name="Normal 2 2 2 3 3 2 2 6 8 2" xfId="13619"/>
    <cellStyle name="Normal 2 2 2 3 3 2 2 6 9" xfId="13620"/>
    <cellStyle name="Normal 2 2 2 3 3 2 2 6 9 2" xfId="13621"/>
    <cellStyle name="Normal 2 2 2 3 3 2 2 7" xfId="13622"/>
    <cellStyle name="Normal 2 2 2 3 3 2 2 7 10" xfId="13623"/>
    <cellStyle name="Normal 2 2 2 3 3 2 2 7 10 2" xfId="13624"/>
    <cellStyle name="Normal 2 2 2 3 3 2 2 7 11" xfId="13625"/>
    <cellStyle name="Normal 2 2 2 3 3 2 2 7 2" xfId="13626"/>
    <cellStyle name="Normal 2 2 2 3 3 2 2 7 2 2" xfId="13627"/>
    <cellStyle name="Normal 2 2 2 3 3 2 2 7 3" xfId="13628"/>
    <cellStyle name="Normal 2 2 2 3 3 2 2 7 3 2" xfId="13629"/>
    <cellStyle name="Normal 2 2 2 3 3 2 2 7 4" xfId="13630"/>
    <cellStyle name="Normal 2 2 2 3 3 2 2 7 4 2" xfId="13631"/>
    <cellStyle name="Normal 2 2 2 3 3 2 2 7 5" xfId="13632"/>
    <cellStyle name="Normal 2 2 2 3 3 2 2 7 5 2" xfId="13633"/>
    <cellStyle name="Normal 2 2 2 3 3 2 2 7 6" xfId="13634"/>
    <cellStyle name="Normal 2 2 2 3 3 2 2 7 6 2" xfId="13635"/>
    <cellStyle name="Normal 2 2 2 3 3 2 2 7 7" xfId="13636"/>
    <cellStyle name="Normal 2 2 2 3 3 2 2 7 7 2" xfId="13637"/>
    <cellStyle name="Normal 2 2 2 3 3 2 2 7 8" xfId="13638"/>
    <cellStyle name="Normal 2 2 2 3 3 2 2 7 8 2" xfId="13639"/>
    <cellStyle name="Normal 2 2 2 3 3 2 2 7 9" xfId="13640"/>
    <cellStyle name="Normal 2 2 2 3 3 2 2 7 9 2" xfId="13641"/>
    <cellStyle name="Normal 2 2 2 3 3 2 2 8" xfId="13642"/>
    <cellStyle name="Normal 2 2 2 3 3 2 2 8 2" xfId="13643"/>
    <cellStyle name="Normal 2 2 2 3 3 2 2 9" xfId="13644"/>
    <cellStyle name="Normal 2 2 2 3 3 2 2 9 2" xfId="13645"/>
    <cellStyle name="Normal 2 2 2 3 3 2 3" xfId="13646"/>
    <cellStyle name="Normal 2 2 2 3 3 2 3 10" xfId="13647"/>
    <cellStyle name="Normal 2 2 2 3 3 2 3 10 2" xfId="13648"/>
    <cellStyle name="Normal 2 2 2 3 3 2 3 11" xfId="13649"/>
    <cellStyle name="Normal 2 2 2 3 3 2 3 11 2" xfId="13650"/>
    <cellStyle name="Normal 2 2 2 3 3 2 3 12" xfId="13651"/>
    <cellStyle name="Normal 2 2 2 3 3 2 3 12 2" xfId="13652"/>
    <cellStyle name="Normal 2 2 2 3 3 2 3 13" xfId="13653"/>
    <cellStyle name="Normal 2 2 2 3 3 2 3 2" xfId="13654"/>
    <cellStyle name="Normal 2 2 2 3 3 2 3 2 10" xfId="13655"/>
    <cellStyle name="Normal 2 2 2 3 3 2 3 2 10 2" xfId="13656"/>
    <cellStyle name="Normal 2 2 2 3 3 2 3 2 11" xfId="13657"/>
    <cellStyle name="Normal 2 2 2 3 3 2 3 2 11 2" xfId="13658"/>
    <cellStyle name="Normal 2 2 2 3 3 2 3 2 12" xfId="13659"/>
    <cellStyle name="Normal 2 2 2 3 3 2 3 2 2" xfId="13660"/>
    <cellStyle name="Normal 2 2 2 3 3 2 3 2 2 10" xfId="13661"/>
    <cellStyle name="Normal 2 2 2 3 3 2 3 2 2 10 2" xfId="13662"/>
    <cellStyle name="Normal 2 2 2 3 3 2 3 2 2 11" xfId="13663"/>
    <cellStyle name="Normal 2 2 2 3 3 2 3 2 2 2" xfId="13664"/>
    <cellStyle name="Normal 2 2 2 3 3 2 3 2 2 2 2" xfId="13665"/>
    <cellStyle name="Normal 2 2 2 3 3 2 3 2 2 3" xfId="13666"/>
    <cellStyle name="Normal 2 2 2 3 3 2 3 2 2 3 2" xfId="13667"/>
    <cellStyle name="Normal 2 2 2 3 3 2 3 2 2 4" xfId="13668"/>
    <cellStyle name="Normal 2 2 2 3 3 2 3 2 2 4 2" xfId="13669"/>
    <cellStyle name="Normal 2 2 2 3 3 2 3 2 2 5" xfId="13670"/>
    <cellStyle name="Normal 2 2 2 3 3 2 3 2 2 5 2" xfId="13671"/>
    <cellStyle name="Normal 2 2 2 3 3 2 3 2 2 6" xfId="13672"/>
    <cellStyle name="Normal 2 2 2 3 3 2 3 2 2 6 2" xfId="13673"/>
    <cellStyle name="Normal 2 2 2 3 3 2 3 2 2 7" xfId="13674"/>
    <cellStyle name="Normal 2 2 2 3 3 2 3 2 2 7 2" xfId="13675"/>
    <cellStyle name="Normal 2 2 2 3 3 2 3 2 2 8" xfId="13676"/>
    <cellStyle name="Normal 2 2 2 3 3 2 3 2 2 8 2" xfId="13677"/>
    <cellStyle name="Normal 2 2 2 3 3 2 3 2 2 9" xfId="13678"/>
    <cellStyle name="Normal 2 2 2 3 3 2 3 2 2 9 2" xfId="13679"/>
    <cellStyle name="Normal 2 2 2 3 3 2 3 2 3" xfId="13680"/>
    <cellStyle name="Normal 2 2 2 3 3 2 3 2 3 2" xfId="13681"/>
    <cellStyle name="Normal 2 2 2 3 3 2 3 2 4" xfId="13682"/>
    <cellStyle name="Normal 2 2 2 3 3 2 3 2 4 2" xfId="13683"/>
    <cellStyle name="Normal 2 2 2 3 3 2 3 2 5" xfId="13684"/>
    <cellStyle name="Normal 2 2 2 3 3 2 3 2 5 2" xfId="13685"/>
    <cellStyle name="Normal 2 2 2 3 3 2 3 2 6" xfId="13686"/>
    <cellStyle name="Normal 2 2 2 3 3 2 3 2 6 2" xfId="13687"/>
    <cellStyle name="Normal 2 2 2 3 3 2 3 2 7" xfId="13688"/>
    <cellStyle name="Normal 2 2 2 3 3 2 3 2 7 2" xfId="13689"/>
    <cellStyle name="Normal 2 2 2 3 3 2 3 2 8" xfId="13690"/>
    <cellStyle name="Normal 2 2 2 3 3 2 3 2 8 2" xfId="13691"/>
    <cellStyle name="Normal 2 2 2 3 3 2 3 2 9" xfId="13692"/>
    <cellStyle name="Normal 2 2 2 3 3 2 3 2 9 2" xfId="13693"/>
    <cellStyle name="Normal 2 2 2 3 3 2 3 3" xfId="13694"/>
    <cellStyle name="Normal 2 2 2 3 3 2 3 3 10" xfId="13695"/>
    <cellStyle name="Normal 2 2 2 3 3 2 3 3 10 2" xfId="13696"/>
    <cellStyle name="Normal 2 2 2 3 3 2 3 3 11" xfId="13697"/>
    <cellStyle name="Normal 2 2 2 3 3 2 3 3 2" xfId="13698"/>
    <cellStyle name="Normal 2 2 2 3 3 2 3 3 2 2" xfId="13699"/>
    <cellStyle name="Normal 2 2 2 3 3 2 3 3 3" xfId="13700"/>
    <cellStyle name="Normal 2 2 2 3 3 2 3 3 3 2" xfId="13701"/>
    <cellStyle name="Normal 2 2 2 3 3 2 3 3 4" xfId="13702"/>
    <cellStyle name="Normal 2 2 2 3 3 2 3 3 4 2" xfId="13703"/>
    <cellStyle name="Normal 2 2 2 3 3 2 3 3 5" xfId="13704"/>
    <cellStyle name="Normal 2 2 2 3 3 2 3 3 5 2" xfId="13705"/>
    <cellStyle name="Normal 2 2 2 3 3 2 3 3 6" xfId="13706"/>
    <cellStyle name="Normal 2 2 2 3 3 2 3 3 6 2" xfId="13707"/>
    <cellStyle name="Normal 2 2 2 3 3 2 3 3 7" xfId="13708"/>
    <cellStyle name="Normal 2 2 2 3 3 2 3 3 7 2" xfId="13709"/>
    <cellStyle name="Normal 2 2 2 3 3 2 3 3 8" xfId="13710"/>
    <cellStyle name="Normal 2 2 2 3 3 2 3 3 8 2" xfId="13711"/>
    <cellStyle name="Normal 2 2 2 3 3 2 3 3 9" xfId="13712"/>
    <cellStyle name="Normal 2 2 2 3 3 2 3 3 9 2" xfId="13713"/>
    <cellStyle name="Normal 2 2 2 3 3 2 3 4" xfId="13714"/>
    <cellStyle name="Normal 2 2 2 3 3 2 3 4 2" xfId="13715"/>
    <cellStyle name="Normal 2 2 2 3 3 2 3 5" xfId="13716"/>
    <cellStyle name="Normal 2 2 2 3 3 2 3 5 2" xfId="13717"/>
    <cellStyle name="Normal 2 2 2 3 3 2 3 6" xfId="13718"/>
    <cellStyle name="Normal 2 2 2 3 3 2 3 6 2" xfId="13719"/>
    <cellStyle name="Normal 2 2 2 3 3 2 3 7" xfId="13720"/>
    <cellStyle name="Normal 2 2 2 3 3 2 3 7 2" xfId="13721"/>
    <cellStyle name="Normal 2 2 2 3 3 2 3 8" xfId="13722"/>
    <cellStyle name="Normal 2 2 2 3 3 2 3 8 2" xfId="13723"/>
    <cellStyle name="Normal 2 2 2 3 3 2 3 9" xfId="13724"/>
    <cellStyle name="Normal 2 2 2 3 3 2 3 9 2" xfId="13725"/>
    <cellStyle name="Normal 2 2 2 3 3 2 4" xfId="13726"/>
    <cellStyle name="Normal 2 2 2 3 3 2 4 10" xfId="13727"/>
    <cellStyle name="Normal 2 2 2 3 3 2 4 10 2" xfId="13728"/>
    <cellStyle name="Normal 2 2 2 3 3 2 4 11" xfId="13729"/>
    <cellStyle name="Normal 2 2 2 3 3 2 4 11 2" xfId="13730"/>
    <cellStyle name="Normal 2 2 2 3 3 2 4 12" xfId="13731"/>
    <cellStyle name="Normal 2 2 2 3 3 2 4 12 2" xfId="13732"/>
    <cellStyle name="Normal 2 2 2 3 3 2 4 13" xfId="13733"/>
    <cellStyle name="Normal 2 2 2 3 3 2 4 2" xfId="13734"/>
    <cellStyle name="Normal 2 2 2 3 3 2 4 2 10" xfId="13735"/>
    <cellStyle name="Normal 2 2 2 3 3 2 4 2 10 2" xfId="13736"/>
    <cellStyle name="Normal 2 2 2 3 3 2 4 2 11" xfId="13737"/>
    <cellStyle name="Normal 2 2 2 3 3 2 4 2 11 2" xfId="13738"/>
    <cellStyle name="Normal 2 2 2 3 3 2 4 2 12" xfId="13739"/>
    <cellStyle name="Normal 2 2 2 3 3 2 4 2 2" xfId="13740"/>
    <cellStyle name="Normal 2 2 2 3 3 2 4 2 2 10" xfId="13741"/>
    <cellStyle name="Normal 2 2 2 3 3 2 4 2 2 10 2" xfId="13742"/>
    <cellStyle name="Normal 2 2 2 3 3 2 4 2 2 11" xfId="13743"/>
    <cellStyle name="Normal 2 2 2 3 3 2 4 2 2 2" xfId="13744"/>
    <cellStyle name="Normal 2 2 2 3 3 2 4 2 2 2 2" xfId="13745"/>
    <cellStyle name="Normal 2 2 2 3 3 2 4 2 2 3" xfId="13746"/>
    <cellStyle name="Normal 2 2 2 3 3 2 4 2 2 3 2" xfId="13747"/>
    <cellStyle name="Normal 2 2 2 3 3 2 4 2 2 4" xfId="13748"/>
    <cellStyle name="Normal 2 2 2 3 3 2 4 2 2 4 2" xfId="13749"/>
    <cellStyle name="Normal 2 2 2 3 3 2 4 2 2 5" xfId="13750"/>
    <cellStyle name="Normal 2 2 2 3 3 2 4 2 2 5 2" xfId="13751"/>
    <cellStyle name="Normal 2 2 2 3 3 2 4 2 2 6" xfId="13752"/>
    <cellStyle name="Normal 2 2 2 3 3 2 4 2 2 6 2" xfId="13753"/>
    <cellStyle name="Normal 2 2 2 3 3 2 4 2 2 7" xfId="13754"/>
    <cellStyle name="Normal 2 2 2 3 3 2 4 2 2 7 2" xfId="13755"/>
    <cellStyle name="Normal 2 2 2 3 3 2 4 2 2 8" xfId="13756"/>
    <cellStyle name="Normal 2 2 2 3 3 2 4 2 2 8 2" xfId="13757"/>
    <cellStyle name="Normal 2 2 2 3 3 2 4 2 2 9" xfId="13758"/>
    <cellStyle name="Normal 2 2 2 3 3 2 4 2 2 9 2" xfId="13759"/>
    <cellStyle name="Normal 2 2 2 3 3 2 4 2 3" xfId="13760"/>
    <cellStyle name="Normal 2 2 2 3 3 2 4 2 3 2" xfId="13761"/>
    <cellStyle name="Normal 2 2 2 3 3 2 4 2 4" xfId="13762"/>
    <cellStyle name="Normal 2 2 2 3 3 2 4 2 4 2" xfId="13763"/>
    <cellStyle name="Normal 2 2 2 3 3 2 4 2 5" xfId="13764"/>
    <cellStyle name="Normal 2 2 2 3 3 2 4 2 5 2" xfId="13765"/>
    <cellStyle name="Normal 2 2 2 3 3 2 4 2 6" xfId="13766"/>
    <cellStyle name="Normal 2 2 2 3 3 2 4 2 6 2" xfId="13767"/>
    <cellStyle name="Normal 2 2 2 3 3 2 4 2 7" xfId="13768"/>
    <cellStyle name="Normal 2 2 2 3 3 2 4 2 7 2" xfId="13769"/>
    <cellStyle name="Normal 2 2 2 3 3 2 4 2 8" xfId="13770"/>
    <cellStyle name="Normal 2 2 2 3 3 2 4 2 8 2" xfId="13771"/>
    <cellStyle name="Normal 2 2 2 3 3 2 4 2 9" xfId="13772"/>
    <cellStyle name="Normal 2 2 2 3 3 2 4 2 9 2" xfId="13773"/>
    <cellStyle name="Normal 2 2 2 3 3 2 4 3" xfId="13774"/>
    <cellStyle name="Normal 2 2 2 3 3 2 4 3 10" xfId="13775"/>
    <cellStyle name="Normal 2 2 2 3 3 2 4 3 10 2" xfId="13776"/>
    <cellStyle name="Normal 2 2 2 3 3 2 4 3 11" xfId="13777"/>
    <cellStyle name="Normal 2 2 2 3 3 2 4 3 2" xfId="13778"/>
    <cellStyle name="Normal 2 2 2 3 3 2 4 3 2 2" xfId="13779"/>
    <cellStyle name="Normal 2 2 2 3 3 2 4 3 3" xfId="13780"/>
    <cellStyle name="Normal 2 2 2 3 3 2 4 3 3 2" xfId="13781"/>
    <cellStyle name="Normal 2 2 2 3 3 2 4 3 4" xfId="13782"/>
    <cellStyle name="Normal 2 2 2 3 3 2 4 3 4 2" xfId="13783"/>
    <cellStyle name="Normal 2 2 2 3 3 2 4 3 5" xfId="13784"/>
    <cellStyle name="Normal 2 2 2 3 3 2 4 3 5 2" xfId="13785"/>
    <cellStyle name="Normal 2 2 2 3 3 2 4 3 6" xfId="13786"/>
    <cellStyle name="Normal 2 2 2 3 3 2 4 3 6 2" xfId="13787"/>
    <cellStyle name="Normal 2 2 2 3 3 2 4 3 7" xfId="13788"/>
    <cellStyle name="Normal 2 2 2 3 3 2 4 3 7 2" xfId="13789"/>
    <cellStyle name="Normal 2 2 2 3 3 2 4 3 8" xfId="13790"/>
    <cellStyle name="Normal 2 2 2 3 3 2 4 3 8 2" xfId="13791"/>
    <cellStyle name="Normal 2 2 2 3 3 2 4 3 9" xfId="13792"/>
    <cellStyle name="Normal 2 2 2 3 3 2 4 3 9 2" xfId="13793"/>
    <cellStyle name="Normal 2 2 2 3 3 2 4 4" xfId="13794"/>
    <cellStyle name="Normal 2 2 2 3 3 2 4 4 2" xfId="13795"/>
    <cellStyle name="Normal 2 2 2 3 3 2 4 5" xfId="13796"/>
    <cellStyle name="Normal 2 2 2 3 3 2 4 5 2" xfId="13797"/>
    <cellStyle name="Normal 2 2 2 3 3 2 4 6" xfId="13798"/>
    <cellStyle name="Normal 2 2 2 3 3 2 4 6 2" xfId="13799"/>
    <cellStyle name="Normal 2 2 2 3 3 2 4 7" xfId="13800"/>
    <cellStyle name="Normal 2 2 2 3 3 2 4 7 2" xfId="13801"/>
    <cellStyle name="Normal 2 2 2 3 3 2 4 8" xfId="13802"/>
    <cellStyle name="Normal 2 2 2 3 3 2 4 8 2" xfId="13803"/>
    <cellStyle name="Normal 2 2 2 3 3 2 4 9" xfId="13804"/>
    <cellStyle name="Normal 2 2 2 3 3 2 4 9 2" xfId="13805"/>
    <cellStyle name="Normal 2 2 2 3 3 2 5" xfId="13806"/>
    <cellStyle name="Normal 2 2 2 3 3 2 5 10" xfId="13807"/>
    <cellStyle name="Normal 2 2 2 3 3 2 5 10 2" xfId="13808"/>
    <cellStyle name="Normal 2 2 2 3 3 2 5 11" xfId="13809"/>
    <cellStyle name="Normal 2 2 2 3 3 2 5 11 2" xfId="13810"/>
    <cellStyle name="Normal 2 2 2 3 3 2 5 12" xfId="13811"/>
    <cellStyle name="Normal 2 2 2 3 3 2 5 12 2" xfId="13812"/>
    <cellStyle name="Normal 2 2 2 3 3 2 5 13" xfId="13813"/>
    <cellStyle name="Normal 2 2 2 3 3 2 5 2" xfId="13814"/>
    <cellStyle name="Normal 2 2 2 3 3 2 5 2 10" xfId="13815"/>
    <cellStyle name="Normal 2 2 2 3 3 2 5 2 10 2" xfId="13816"/>
    <cellStyle name="Normal 2 2 2 3 3 2 5 2 11" xfId="13817"/>
    <cellStyle name="Normal 2 2 2 3 3 2 5 2 11 2" xfId="13818"/>
    <cellStyle name="Normal 2 2 2 3 3 2 5 2 12" xfId="13819"/>
    <cellStyle name="Normal 2 2 2 3 3 2 5 2 2" xfId="13820"/>
    <cellStyle name="Normal 2 2 2 3 3 2 5 2 2 10" xfId="13821"/>
    <cellStyle name="Normal 2 2 2 3 3 2 5 2 2 10 2" xfId="13822"/>
    <cellStyle name="Normal 2 2 2 3 3 2 5 2 2 11" xfId="13823"/>
    <cellStyle name="Normal 2 2 2 3 3 2 5 2 2 2" xfId="13824"/>
    <cellStyle name="Normal 2 2 2 3 3 2 5 2 2 2 2" xfId="13825"/>
    <cellStyle name="Normal 2 2 2 3 3 2 5 2 2 3" xfId="13826"/>
    <cellStyle name="Normal 2 2 2 3 3 2 5 2 2 3 2" xfId="13827"/>
    <cellStyle name="Normal 2 2 2 3 3 2 5 2 2 4" xfId="13828"/>
    <cellStyle name="Normal 2 2 2 3 3 2 5 2 2 4 2" xfId="13829"/>
    <cellStyle name="Normal 2 2 2 3 3 2 5 2 2 5" xfId="13830"/>
    <cellStyle name="Normal 2 2 2 3 3 2 5 2 2 5 2" xfId="13831"/>
    <cellStyle name="Normal 2 2 2 3 3 2 5 2 2 6" xfId="13832"/>
    <cellStyle name="Normal 2 2 2 3 3 2 5 2 2 6 2" xfId="13833"/>
    <cellStyle name="Normal 2 2 2 3 3 2 5 2 2 7" xfId="13834"/>
    <cellStyle name="Normal 2 2 2 3 3 2 5 2 2 7 2" xfId="13835"/>
    <cellStyle name="Normal 2 2 2 3 3 2 5 2 2 8" xfId="13836"/>
    <cellStyle name="Normal 2 2 2 3 3 2 5 2 2 8 2" xfId="13837"/>
    <cellStyle name="Normal 2 2 2 3 3 2 5 2 2 9" xfId="13838"/>
    <cellStyle name="Normal 2 2 2 3 3 2 5 2 2 9 2" xfId="13839"/>
    <cellStyle name="Normal 2 2 2 3 3 2 5 2 3" xfId="13840"/>
    <cellStyle name="Normal 2 2 2 3 3 2 5 2 3 2" xfId="13841"/>
    <cellStyle name="Normal 2 2 2 3 3 2 5 2 4" xfId="13842"/>
    <cellStyle name="Normal 2 2 2 3 3 2 5 2 4 2" xfId="13843"/>
    <cellStyle name="Normal 2 2 2 3 3 2 5 2 5" xfId="13844"/>
    <cellStyle name="Normal 2 2 2 3 3 2 5 2 5 2" xfId="13845"/>
    <cellStyle name="Normal 2 2 2 3 3 2 5 2 6" xfId="13846"/>
    <cellStyle name="Normal 2 2 2 3 3 2 5 2 6 2" xfId="13847"/>
    <cellStyle name="Normal 2 2 2 3 3 2 5 2 7" xfId="13848"/>
    <cellStyle name="Normal 2 2 2 3 3 2 5 2 7 2" xfId="13849"/>
    <cellStyle name="Normal 2 2 2 3 3 2 5 2 8" xfId="13850"/>
    <cellStyle name="Normal 2 2 2 3 3 2 5 2 8 2" xfId="13851"/>
    <cellStyle name="Normal 2 2 2 3 3 2 5 2 9" xfId="13852"/>
    <cellStyle name="Normal 2 2 2 3 3 2 5 2 9 2" xfId="13853"/>
    <cellStyle name="Normal 2 2 2 3 3 2 5 3" xfId="13854"/>
    <cellStyle name="Normal 2 2 2 3 3 2 5 3 10" xfId="13855"/>
    <cellStyle name="Normal 2 2 2 3 3 2 5 3 10 2" xfId="13856"/>
    <cellStyle name="Normal 2 2 2 3 3 2 5 3 11" xfId="13857"/>
    <cellStyle name="Normal 2 2 2 3 3 2 5 3 2" xfId="13858"/>
    <cellStyle name="Normal 2 2 2 3 3 2 5 3 2 2" xfId="13859"/>
    <cellStyle name="Normal 2 2 2 3 3 2 5 3 3" xfId="13860"/>
    <cellStyle name="Normal 2 2 2 3 3 2 5 3 3 2" xfId="13861"/>
    <cellStyle name="Normal 2 2 2 3 3 2 5 3 4" xfId="13862"/>
    <cellStyle name="Normal 2 2 2 3 3 2 5 3 4 2" xfId="13863"/>
    <cellStyle name="Normal 2 2 2 3 3 2 5 3 5" xfId="13864"/>
    <cellStyle name="Normal 2 2 2 3 3 2 5 3 5 2" xfId="13865"/>
    <cellStyle name="Normal 2 2 2 3 3 2 5 3 6" xfId="13866"/>
    <cellStyle name="Normal 2 2 2 3 3 2 5 3 6 2" xfId="13867"/>
    <cellStyle name="Normal 2 2 2 3 3 2 5 3 7" xfId="13868"/>
    <cellStyle name="Normal 2 2 2 3 3 2 5 3 7 2" xfId="13869"/>
    <cellStyle name="Normal 2 2 2 3 3 2 5 3 8" xfId="13870"/>
    <cellStyle name="Normal 2 2 2 3 3 2 5 3 8 2" xfId="13871"/>
    <cellStyle name="Normal 2 2 2 3 3 2 5 3 9" xfId="13872"/>
    <cellStyle name="Normal 2 2 2 3 3 2 5 3 9 2" xfId="13873"/>
    <cellStyle name="Normal 2 2 2 3 3 2 5 4" xfId="13874"/>
    <cellStyle name="Normal 2 2 2 3 3 2 5 4 2" xfId="13875"/>
    <cellStyle name="Normal 2 2 2 3 3 2 5 5" xfId="13876"/>
    <cellStyle name="Normal 2 2 2 3 3 2 5 5 2" xfId="13877"/>
    <cellStyle name="Normal 2 2 2 3 3 2 5 6" xfId="13878"/>
    <cellStyle name="Normal 2 2 2 3 3 2 5 6 2" xfId="13879"/>
    <cellStyle name="Normal 2 2 2 3 3 2 5 7" xfId="13880"/>
    <cellStyle name="Normal 2 2 2 3 3 2 5 7 2" xfId="13881"/>
    <cellStyle name="Normal 2 2 2 3 3 2 5 8" xfId="13882"/>
    <cellStyle name="Normal 2 2 2 3 3 2 5 8 2" xfId="13883"/>
    <cellStyle name="Normal 2 2 2 3 3 2 5 9" xfId="13884"/>
    <cellStyle name="Normal 2 2 2 3 3 2 5 9 2" xfId="13885"/>
    <cellStyle name="Normal 2 2 2 3 3 2 6" xfId="13886"/>
    <cellStyle name="Normal 2 2 2 3 3 3" xfId="13887"/>
    <cellStyle name="Normal 2 2 2 3 3 3 2" xfId="13888"/>
    <cellStyle name="Normal 2 2 2 3 3 4" xfId="13889"/>
    <cellStyle name="Normal 2 2 2 3 3 4 2" xfId="13890"/>
    <cellStyle name="Normal 2 2 2 3 3 5" xfId="13891"/>
    <cellStyle name="Normal 2 2 2 3 3 5 2" xfId="13892"/>
    <cellStyle name="Normal 2 2 2 3 3 6" xfId="13893"/>
    <cellStyle name="Normal 2 2 2 3 3 6 2" xfId="13894"/>
    <cellStyle name="Normal 2 2 2 3 3 7" xfId="13895"/>
    <cellStyle name="Normal 2 2 2 3 3 7 10" xfId="13896"/>
    <cellStyle name="Normal 2 2 2 3 3 7 10 2" xfId="13897"/>
    <cellStyle name="Normal 2 2 2 3 3 7 11" xfId="13898"/>
    <cellStyle name="Normal 2 2 2 3 3 7 11 2" xfId="13899"/>
    <cellStyle name="Normal 2 2 2 3 3 7 12" xfId="13900"/>
    <cellStyle name="Normal 2 2 2 3 3 7 2" xfId="13901"/>
    <cellStyle name="Normal 2 2 2 3 3 7 2 10" xfId="13902"/>
    <cellStyle name="Normal 2 2 2 3 3 7 2 10 2" xfId="13903"/>
    <cellStyle name="Normal 2 2 2 3 3 7 2 11" xfId="13904"/>
    <cellStyle name="Normal 2 2 2 3 3 7 2 2" xfId="13905"/>
    <cellStyle name="Normal 2 2 2 3 3 7 2 2 2" xfId="13906"/>
    <cellStyle name="Normal 2 2 2 3 3 7 2 3" xfId="13907"/>
    <cellStyle name="Normal 2 2 2 3 3 7 2 3 2" xfId="13908"/>
    <cellStyle name="Normal 2 2 2 3 3 7 2 4" xfId="13909"/>
    <cellStyle name="Normal 2 2 2 3 3 7 2 4 2" xfId="13910"/>
    <cellStyle name="Normal 2 2 2 3 3 7 2 5" xfId="13911"/>
    <cellStyle name="Normal 2 2 2 3 3 7 2 5 2" xfId="13912"/>
    <cellStyle name="Normal 2 2 2 3 3 7 2 6" xfId="13913"/>
    <cellStyle name="Normal 2 2 2 3 3 7 2 6 2" xfId="13914"/>
    <cellStyle name="Normal 2 2 2 3 3 7 2 7" xfId="13915"/>
    <cellStyle name="Normal 2 2 2 3 3 7 2 7 2" xfId="13916"/>
    <cellStyle name="Normal 2 2 2 3 3 7 2 8" xfId="13917"/>
    <cellStyle name="Normal 2 2 2 3 3 7 2 8 2" xfId="13918"/>
    <cellStyle name="Normal 2 2 2 3 3 7 2 9" xfId="13919"/>
    <cellStyle name="Normal 2 2 2 3 3 7 2 9 2" xfId="13920"/>
    <cellStyle name="Normal 2 2 2 3 3 7 3" xfId="13921"/>
    <cellStyle name="Normal 2 2 2 3 3 7 3 2" xfId="13922"/>
    <cellStyle name="Normal 2 2 2 3 3 7 4" xfId="13923"/>
    <cellStyle name="Normal 2 2 2 3 3 7 4 2" xfId="13924"/>
    <cellStyle name="Normal 2 2 2 3 3 7 5" xfId="13925"/>
    <cellStyle name="Normal 2 2 2 3 3 7 5 2" xfId="13926"/>
    <cellStyle name="Normal 2 2 2 3 3 7 6" xfId="13927"/>
    <cellStyle name="Normal 2 2 2 3 3 7 6 2" xfId="13928"/>
    <cellStyle name="Normal 2 2 2 3 3 7 7" xfId="13929"/>
    <cellStyle name="Normal 2 2 2 3 3 7 7 2" xfId="13930"/>
    <cellStyle name="Normal 2 2 2 3 3 7 8" xfId="13931"/>
    <cellStyle name="Normal 2 2 2 3 3 7 8 2" xfId="13932"/>
    <cellStyle name="Normal 2 2 2 3 3 7 9" xfId="13933"/>
    <cellStyle name="Normal 2 2 2 3 3 7 9 2" xfId="13934"/>
    <cellStyle name="Normal 2 2 2 3 3 8" xfId="13935"/>
    <cellStyle name="Normal 2 2 2 3 3 8 10" xfId="13936"/>
    <cellStyle name="Normal 2 2 2 3 3 8 10 2" xfId="13937"/>
    <cellStyle name="Normal 2 2 2 3 3 8 11" xfId="13938"/>
    <cellStyle name="Normal 2 2 2 3 3 8 2" xfId="13939"/>
    <cellStyle name="Normal 2 2 2 3 3 8 2 2" xfId="13940"/>
    <cellStyle name="Normal 2 2 2 3 3 8 3" xfId="13941"/>
    <cellStyle name="Normal 2 2 2 3 3 8 3 2" xfId="13942"/>
    <cellStyle name="Normal 2 2 2 3 3 8 4" xfId="13943"/>
    <cellStyle name="Normal 2 2 2 3 3 8 4 2" xfId="13944"/>
    <cellStyle name="Normal 2 2 2 3 3 8 5" xfId="13945"/>
    <cellStyle name="Normal 2 2 2 3 3 8 5 2" xfId="13946"/>
    <cellStyle name="Normal 2 2 2 3 3 8 6" xfId="13947"/>
    <cellStyle name="Normal 2 2 2 3 3 8 6 2" xfId="13948"/>
    <cellStyle name="Normal 2 2 2 3 3 8 7" xfId="13949"/>
    <cellStyle name="Normal 2 2 2 3 3 8 7 2" xfId="13950"/>
    <cellStyle name="Normal 2 2 2 3 3 8 8" xfId="13951"/>
    <cellStyle name="Normal 2 2 2 3 3 8 8 2" xfId="13952"/>
    <cellStyle name="Normal 2 2 2 3 3 8 9" xfId="13953"/>
    <cellStyle name="Normal 2 2 2 3 3 8 9 2" xfId="13954"/>
    <cellStyle name="Normal 2 2 2 3 3 9" xfId="13955"/>
    <cellStyle name="Normal 2 2 2 3 3 9 2" xfId="13956"/>
    <cellStyle name="Normal 2 2 2 3 4" xfId="13957"/>
    <cellStyle name="Normal 2 2 2 3 4 2" xfId="13958"/>
    <cellStyle name="Normal 2 2 2 3 5" xfId="13959"/>
    <cellStyle name="Normal 2 2 2 3 5 2" xfId="13960"/>
    <cellStyle name="Normal 2 2 2 3 6" xfId="13961"/>
    <cellStyle name="Normal 2 2 2 3 6 10" xfId="13962"/>
    <cellStyle name="Normal 2 2 2 3 6 10 2" xfId="13963"/>
    <cellStyle name="Normal 2 2 2 3 6 11" xfId="13964"/>
    <cellStyle name="Normal 2 2 2 3 6 11 2" xfId="13965"/>
    <cellStyle name="Normal 2 2 2 3 6 12" xfId="13966"/>
    <cellStyle name="Normal 2 2 2 3 6 12 2" xfId="13967"/>
    <cellStyle name="Normal 2 2 2 3 6 13" xfId="13968"/>
    <cellStyle name="Normal 2 2 2 3 6 13 2" xfId="13969"/>
    <cellStyle name="Normal 2 2 2 3 6 14" xfId="13970"/>
    <cellStyle name="Normal 2 2 2 3 6 14 2" xfId="13971"/>
    <cellStyle name="Normal 2 2 2 3 6 15" xfId="13972"/>
    <cellStyle name="Normal 2 2 2 3 6 15 2" xfId="13973"/>
    <cellStyle name="Normal 2 2 2 3 6 16" xfId="13974"/>
    <cellStyle name="Normal 2 2 2 3 6 16 2" xfId="13975"/>
    <cellStyle name="Normal 2 2 2 3 6 17" xfId="13976"/>
    <cellStyle name="Normal 2 2 2 3 6 2" xfId="13977"/>
    <cellStyle name="Normal 2 2 2 3 6 2 2" xfId="13978"/>
    <cellStyle name="Normal 2 2 2 3 6 3" xfId="13979"/>
    <cellStyle name="Normal 2 2 2 3 6 3 2" xfId="13980"/>
    <cellStyle name="Normal 2 2 2 3 6 4" xfId="13981"/>
    <cellStyle name="Normal 2 2 2 3 6 4 2" xfId="13982"/>
    <cellStyle name="Normal 2 2 2 3 6 5" xfId="13983"/>
    <cellStyle name="Normal 2 2 2 3 6 5 2" xfId="13984"/>
    <cellStyle name="Normal 2 2 2 3 6 6" xfId="13985"/>
    <cellStyle name="Normal 2 2 2 3 6 6 10" xfId="13986"/>
    <cellStyle name="Normal 2 2 2 3 6 6 10 2" xfId="13987"/>
    <cellStyle name="Normal 2 2 2 3 6 6 11" xfId="13988"/>
    <cellStyle name="Normal 2 2 2 3 6 6 11 2" xfId="13989"/>
    <cellStyle name="Normal 2 2 2 3 6 6 12" xfId="13990"/>
    <cellStyle name="Normal 2 2 2 3 6 6 2" xfId="13991"/>
    <cellStyle name="Normal 2 2 2 3 6 6 2 10" xfId="13992"/>
    <cellStyle name="Normal 2 2 2 3 6 6 2 10 2" xfId="13993"/>
    <cellStyle name="Normal 2 2 2 3 6 6 2 11" xfId="13994"/>
    <cellStyle name="Normal 2 2 2 3 6 6 2 2" xfId="13995"/>
    <cellStyle name="Normal 2 2 2 3 6 6 2 2 2" xfId="13996"/>
    <cellStyle name="Normal 2 2 2 3 6 6 2 3" xfId="13997"/>
    <cellStyle name="Normal 2 2 2 3 6 6 2 3 2" xfId="13998"/>
    <cellStyle name="Normal 2 2 2 3 6 6 2 4" xfId="13999"/>
    <cellStyle name="Normal 2 2 2 3 6 6 2 4 2" xfId="14000"/>
    <cellStyle name="Normal 2 2 2 3 6 6 2 5" xfId="14001"/>
    <cellStyle name="Normal 2 2 2 3 6 6 2 5 2" xfId="14002"/>
    <cellStyle name="Normal 2 2 2 3 6 6 2 6" xfId="14003"/>
    <cellStyle name="Normal 2 2 2 3 6 6 2 6 2" xfId="14004"/>
    <cellStyle name="Normal 2 2 2 3 6 6 2 7" xfId="14005"/>
    <cellStyle name="Normal 2 2 2 3 6 6 2 7 2" xfId="14006"/>
    <cellStyle name="Normal 2 2 2 3 6 6 2 8" xfId="14007"/>
    <cellStyle name="Normal 2 2 2 3 6 6 2 8 2" xfId="14008"/>
    <cellStyle name="Normal 2 2 2 3 6 6 2 9" xfId="14009"/>
    <cellStyle name="Normal 2 2 2 3 6 6 2 9 2" xfId="14010"/>
    <cellStyle name="Normal 2 2 2 3 6 6 3" xfId="14011"/>
    <cellStyle name="Normal 2 2 2 3 6 6 3 2" xfId="14012"/>
    <cellStyle name="Normal 2 2 2 3 6 6 4" xfId="14013"/>
    <cellStyle name="Normal 2 2 2 3 6 6 4 2" xfId="14014"/>
    <cellStyle name="Normal 2 2 2 3 6 6 5" xfId="14015"/>
    <cellStyle name="Normal 2 2 2 3 6 6 5 2" xfId="14016"/>
    <cellStyle name="Normal 2 2 2 3 6 6 6" xfId="14017"/>
    <cellStyle name="Normal 2 2 2 3 6 6 6 2" xfId="14018"/>
    <cellStyle name="Normal 2 2 2 3 6 6 7" xfId="14019"/>
    <cellStyle name="Normal 2 2 2 3 6 6 7 2" xfId="14020"/>
    <cellStyle name="Normal 2 2 2 3 6 6 8" xfId="14021"/>
    <cellStyle name="Normal 2 2 2 3 6 6 8 2" xfId="14022"/>
    <cellStyle name="Normal 2 2 2 3 6 6 9" xfId="14023"/>
    <cellStyle name="Normal 2 2 2 3 6 6 9 2" xfId="14024"/>
    <cellStyle name="Normal 2 2 2 3 6 7" xfId="14025"/>
    <cellStyle name="Normal 2 2 2 3 6 7 10" xfId="14026"/>
    <cellStyle name="Normal 2 2 2 3 6 7 10 2" xfId="14027"/>
    <cellStyle name="Normal 2 2 2 3 6 7 11" xfId="14028"/>
    <cellStyle name="Normal 2 2 2 3 6 7 2" xfId="14029"/>
    <cellStyle name="Normal 2 2 2 3 6 7 2 2" xfId="14030"/>
    <cellStyle name="Normal 2 2 2 3 6 7 3" xfId="14031"/>
    <cellStyle name="Normal 2 2 2 3 6 7 3 2" xfId="14032"/>
    <cellStyle name="Normal 2 2 2 3 6 7 4" xfId="14033"/>
    <cellStyle name="Normal 2 2 2 3 6 7 4 2" xfId="14034"/>
    <cellStyle name="Normal 2 2 2 3 6 7 5" xfId="14035"/>
    <cellStyle name="Normal 2 2 2 3 6 7 5 2" xfId="14036"/>
    <cellStyle name="Normal 2 2 2 3 6 7 6" xfId="14037"/>
    <cellStyle name="Normal 2 2 2 3 6 7 6 2" xfId="14038"/>
    <cellStyle name="Normal 2 2 2 3 6 7 7" xfId="14039"/>
    <cellStyle name="Normal 2 2 2 3 6 7 7 2" xfId="14040"/>
    <cellStyle name="Normal 2 2 2 3 6 7 8" xfId="14041"/>
    <cellStyle name="Normal 2 2 2 3 6 7 8 2" xfId="14042"/>
    <cellStyle name="Normal 2 2 2 3 6 7 9" xfId="14043"/>
    <cellStyle name="Normal 2 2 2 3 6 7 9 2" xfId="14044"/>
    <cellStyle name="Normal 2 2 2 3 6 8" xfId="14045"/>
    <cellStyle name="Normal 2 2 2 3 6 8 2" xfId="14046"/>
    <cellStyle name="Normal 2 2 2 3 6 9" xfId="14047"/>
    <cellStyle name="Normal 2 2 2 3 6 9 2" xfId="14048"/>
    <cellStyle name="Normal 2 2 2 3 7" xfId="14049"/>
    <cellStyle name="Normal 2 2 2 3 7 10" xfId="14050"/>
    <cellStyle name="Normal 2 2 2 3 7 10 2" xfId="14051"/>
    <cellStyle name="Normal 2 2 2 3 7 11" xfId="14052"/>
    <cellStyle name="Normal 2 2 2 3 7 11 2" xfId="14053"/>
    <cellStyle name="Normal 2 2 2 3 7 12" xfId="14054"/>
    <cellStyle name="Normal 2 2 2 3 7 12 2" xfId="14055"/>
    <cellStyle name="Normal 2 2 2 3 7 13" xfId="14056"/>
    <cellStyle name="Normal 2 2 2 3 7 2" xfId="14057"/>
    <cellStyle name="Normal 2 2 2 3 7 2 10" xfId="14058"/>
    <cellStyle name="Normal 2 2 2 3 7 2 10 2" xfId="14059"/>
    <cellStyle name="Normal 2 2 2 3 7 2 11" xfId="14060"/>
    <cellStyle name="Normal 2 2 2 3 7 2 11 2" xfId="14061"/>
    <cellStyle name="Normal 2 2 2 3 7 2 12" xfId="14062"/>
    <cellStyle name="Normal 2 2 2 3 7 2 2" xfId="14063"/>
    <cellStyle name="Normal 2 2 2 3 7 2 2 10" xfId="14064"/>
    <cellStyle name="Normal 2 2 2 3 7 2 2 10 2" xfId="14065"/>
    <cellStyle name="Normal 2 2 2 3 7 2 2 11" xfId="14066"/>
    <cellStyle name="Normal 2 2 2 3 7 2 2 2" xfId="14067"/>
    <cellStyle name="Normal 2 2 2 3 7 2 2 2 2" xfId="14068"/>
    <cellStyle name="Normal 2 2 2 3 7 2 2 3" xfId="14069"/>
    <cellStyle name="Normal 2 2 2 3 7 2 2 3 2" xfId="14070"/>
    <cellStyle name="Normal 2 2 2 3 7 2 2 4" xfId="14071"/>
    <cellStyle name="Normal 2 2 2 3 7 2 2 4 2" xfId="14072"/>
    <cellStyle name="Normal 2 2 2 3 7 2 2 5" xfId="14073"/>
    <cellStyle name="Normal 2 2 2 3 7 2 2 5 2" xfId="14074"/>
    <cellStyle name="Normal 2 2 2 3 7 2 2 6" xfId="14075"/>
    <cellStyle name="Normal 2 2 2 3 7 2 2 6 2" xfId="14076"/>
    <cellStyle name="Normal 2 2 2 3 7 2 2 7" xfId="14077"/>
    <cellStyle name="Normal 2 2 2 3 7 2 2 7 2" xfId="14078"/>
    <cellStyle name="Normal 2 2 2 3 7 2 2 8" xfId="14079"/>
    <cellStyle name="Normal 2 2 2 3 7 2 2 8 2" xfId="14080"/>
    <cellStyle name="Normal 2 2 2 3 7 2 2 9" xfId="14081"/>
    <cellStyle name="Normal 2 2 2 3 7 2 2 9 2" xfId="14082"/>
    <cellStyle name="Normal 2 2 2 3 7 2 3" xfId="14083"/>
    <cellStyle name="Normal 2 2 2 3 7 2 3 2" xfId="14084"/>
    <cellStyle name="Normal 2 2 2 3 7 2 4" xfId="14085"/>
    <cellStyle name="Normal 2 2 2 3 7 2 4 2" xfId="14086"/>
    <cellStyle name="Normal 2 2 2 3 7 2 5" xfId="14087"/>
    <cellStyle name="Normal 2 2 2 3 7 2 5 2" xfId="14088"/>
    <cellStyle name="Normal 2 2 2 3 7 2 6" xfId="14089"/>
    <cellStyle name="Normal 2 2 2 3 7 2 6 2" xfId="14090"/>
    <cellStyle name="Normal 2 2 2 3 7 2 7" xfId="14091"/>
    <cellStyle name="Normal 2 2 2 3 7 2 7 2" xfId="14092"/>
    <cellStyle name="Normal 2 2 2 3 7 2 8" xfId="14093"/>
    <cellStyle name="Normal 2 2 2 3 7 2 8 2" xfId="14094"/>
    <cellStyle name="Normal 2 2 2 3 7 2 9" xfId="14095"/>
    <cellStyle name="Normal 2 2 2 3 7 2 9 2" xfId="14096"/>
    <cellStyle name="Normal 2 2 2 3 7 3" xfId="14097"/>
    <cellStyle name="Normal 2 2 2 3 7 3 10" xfId="14098"/>
    <cellStyle name="Normal 2 2 2 3 7 3 10 2" xfId="14099"/>
    <cellStyle name="Normal 2 2 2 3 7 3 11" xfId="14100"/>
    <cellStyle name="Normal 2 2 2 3 7 3 2" xfId="14101"/>
    <cellStyle name="Normal 2 2 2 3 7 3 2 2" xfId="14102"/>
    <cellStyle name="Normal 2 2 2 3 7 3 3" xfId="14103"/>
    <cellStyle name="Normal 2 2 2 3 7 3 3 2" xfId="14104"/>
    <cellStyle name="Normal 2 2 2 3 7 3 4" xfId="14105"/>
    <cellStyle name="Normal 2 2 2 3 7 3 4 2" xfId="14106"/>
    <cellStyle name="Normal 2 2 2 3 7 3 5" xfId="14107"/>
    <cellStyle name="Normal 2 2 2 3 7 3 5 2" xfId="14108"/>
    <cellStyle name="Normal 2 2 2 3 7 3 6" xfId="14109"/>
    <cellStyle name="Normal 2 2 2 3 7 3 6 2" xfId="14110"/>
    <cellStyle name="Normal 2 2 2 3 7 3 7" xfId="14111"/>
    <cellStyle name="Normal 2 2 2 3 7 3 7 2" xfId="14112"/>
    <cellStyle name="Normal 2 2 2 3 7 3 8" xfId="14113"/>
    <cellStyle name="Normal 2 2 2 3 7 3 8 2" xfId="14114"/>
    <cellStyle name="Normal 2 2 2 3 7 3 9" xfId="14115"/>
    <cellStyle name="Normal 2 2 2 3 7 3 9 2" xfId="14116"/>
    <cellStyle name="Normal 2 2 2 3 7 4" xfId="14117"/>
    <cellStyle name="Normal 2 2 2 3 7 4 2" xfId="14118"/>
    <cellStyle name="Normal 2 2 2 3 7 5" xfId="14119"/>
    <cellStyle name="Normal 2 2 2 3 7 5 2" xfId="14120"/>
    <cellStyle name="Normal 2 2 2 3 7 6" xfId="14121"/>
    <cellStyle name="Normal 2 2 2 3 7 6 2" xfId="14122"/>
    <cellStyle name="Normal 2 2 2 3 7 7" xfId="14123"/>
    <cellStyle name="Normal 2 2 2 3 7 7 2" xfId="14124"/>
    <cellStyle name="Normal 2 2 2 3 7 8" xfId="14125"/>
    <cellStyle name="Normal 2 2 2 3 7 8 2" xfId="14126"/>
    <cellStyle name="Normal 2 2 2 3 7 9" xfId="14127"/>
    <cellStyle name="Normal 2 2 2 3 7 9 2" xfId="14128"/>
    <cellStyle name="Normal 2 2 2 3 8" xfId="14129"/>
    <cellStyle name="Normal 2 2 2 3 8 10" xfId="14130"/>
    <cellStyle name="Normal 2 2 2 3 8 10 2" xfId="14131"/>
    <cellStyle name="Normal 2 2 2 3 8 11" xfId="14132"/>
    <cellStyle name="Normal 2 2 2 3 8 11 2" xfId="14133"/>
    <cellStyle name="Normal 2 2 2 3 8 12" xfId="14134"/>
    <cellStyle name="Normal 2 2 2 3 8 12 2" xfId="14135"/>
    <cellStyle name="Normal 2 2 2 3 8 13" xfId="14136"/>
    <cellStyle name="Normal 2 2 2 3 8 2" xfId="14137"/>
    <cellStyle name="Normal 2 2 2 3 8 2 10" xfId="14138"/>
    <cellStyle name="Normal 2 2 2 3 8 2 10 2" xfId="14139"/>
    <cellStyle name="Normal 2 2 2 3 8 2 11" xfId="14140"/>
    <cellStyle name="Normal 2 2 2 3 8 2 11 2" xfId="14141"/>
    <cellStyle name="Normal 2 2 2 3 8 2 12" xfId="14142"/>
    <cellStyle name="Normal 2 2 2 3 8 2 2" xfId="14143"/>
    <cellStyle name="Normal 2 2 2 3 8 2 2 10" xfId="14144"/>
    <cellStyle name="Normal 2 2 2 3 8 2 2 10 2" xfId="14145"/>
    <cellStyle name="Normal 2 2 2 3 8 2 2 11" xfId="14146"/>
    <cellStyle name="Normal 2 2 2 3 8 2 2 2" xfId="14147"/>
    <cellStyle name="Normal 2 2 2 3 8 2 2 2 2" xfId="14148"/>
    <cellStyle name="Normal 2 2 2 3 8 2 2 3" xfId="14149"/>
    <cellStyle name="Normal 2 2 2 3 8 2 2 3 2" xfId="14150"/>
    <cellStyle name="Normal 2 2 2 3 8 2 2 4" xfId="14151"/>
    <cellStyle name="Normal 2 2 2 3 8 2 2 4 2" xfId="14152"/>
    <cellStyle name="Normal 2 2 2 3 8 2 2 5" xfId="14153"/>
    <cellStyle name="Normal 2 2 2 3 8 2 2 5 2" xfId="14154"/>
    <cellStyle name="Normal 2 2 2 3 8 2 2 6" xfId="14155"/>
    <cellStyle name="Normal 2 2 2 3 8 2 2 6 2" xfId="14156"/>
    <cellStyle name="Normal 2 2 2 3 8 2 2 7" xfId="14157"/>
    <cellStyle name="Normal 2 2 2 3 8 2 2 7 2" xfId="14158"/>
    <cellStyle name="Normal 2 2 2 3 8 2 2 8" xfId="14159"/>
    <cellStyle name="Normal 2 2 2 3 8 2 2 8 2" xfId="14160"/>
    <cellStyle name="Normal 2 2 2 3 8 2 2 9" xfId="14161"/>
    <cellStyle name="Normal 2 2 2 3 8 2 2 9 2" xfId="14162"/>
    <cellStyle name="Normal 2 2 2 3 8 2 3" xfId="14163"/>
    <cellStyle name="Normal 2 2 2 3 8 2 3 2" xfId="14164"/>
    <cellStyle name="Normal 2 2 2 3 8 2 4" xfId="14165"/>
    <cellStyle name="Normal 2 2 2 3 8 2 4 2" xfId="14166"/>
    <cellStyle name="Normal 2 2 2 3 8 2 5" xfId="14167"/>
    <cellStyle name="Normal 2 2 2 3 8 2 5 2" xfId="14168"/>
    <cellStyle name="Normal 2 2 2 3 8 2 6" xfId="14169"/>
    <cellStyle name="Normal 2 2 2 3 8 2 6 2" xfId="14170"/>
    <cellStyle name="Normal 2 2 2 3 8 2 7" xfId="14171"/>
    <cellStyle name="Normal 2 2 2 3 8 2 7 2" xfId="14172"/>
    <cellStyle name="Normal 2 2 2 3 8 2 8" xfId="14173"/>
    <cellStyle name="Normal 2 2 2 3 8 2 8 2" xfId="14174"/>
    <cellStyle name="Normal 2 2 2 3 8 2 9" xfId="14175"/>
    <cellStyle name="Normal 2 2 2 3 8 2 9 2" xfId="14176"/>
    <cellStyle name="Normal 2 2 2 3 8 3" xfId="14177"/>
    <cellStyle name="Normal 2 2 2 3 8 3 10" xfId="14178"/>
    <cellStyle name="Normal 2 2 2 3 8 3 10 2" xfId="14179"/>
    <cellStyle name="Normal 2 2 2 3 8 3 11" xfId="14180"/>
    <cellStyle name="Normal 2 2 2 3 8 3 2" xfId="14181"/>
    <cellStyle name="Normal 2 2 2 3 8 3 2 2" xfId="14182"/>
    <cellStyle name="Normal 2 2 2 3 8 3 3" xfId="14183"/>
    <cellStyle name="Normal 2 2 2 3 8 3 3 2" xfId="14184"/>
    <cellStyle name="Normal 2 2 2 3 8 3 4" xfId="14185"/>
    <cellStyle name="Normal 2 2 2 3 8 3 4 2" xfId="14186"/>
    <cellStyle name="Normal 2 2 2 3 8 3 5" xfId="14187"/>
    <cellStyle name="Normal 2 2 2 3 8 3 5 2" xfId="14188"/>
    <cellStyle name="Normal 2 2 2 3 8 3 6" xfId="14189"/>
    <cellStyle name="Normal 2 2 2 3 8 3 6 2" xfId="14190"/>
    <cellStyle name="Normal 2 2 2 3 8 3 7" xfId="14191"/>
    <cellStyle name="Normal 2 2 2 3 8 3 7 2" xfId="14192"/>
    <cellStyle name="Normal 2 2 2 3 8 3 8" xfId="14193"/>
    <cellStyle name="Normal 2 2 2 3 8 3 8 2" xfId="14194"/>
    <cellStyle name="Normal 2 2 2 3 8 3 9" xfId="14195"/>
    <cellStyle name="Normal 2 2 2 3 8 3 9 2" xfId="14196"/>
    <cellStyle name="Normal 2 2 2 3 8 4" xfId="14197"/>
    <cellStyle name="Normal 2 2 2 3 8 4 2" xfId="14198"/>
    <cellStyle name="Normal 2 2 2 3 8 5" xfId="14199"/>
    <cellStyle name="Normal 2 2 2 3 8 5 2" xfId="14200"/>
    <cellStyle name="Normal 2 2 2 3 8 6" xfId="14201"/>
    <cellStyle name="Normal 2 2 2 3 8 6 2" xfId="14202"/>
    <cellStyle name="Normal 2 2 2 3 8 7" xfId="14203"/>
    <cellStyle name="Normal 2 2 2 3 8 7 2" xfId="14204"/>
    <cellStyle name="Normal 2 2 2 3 8 8" xfId="14205"/>
    <cellStyle name="Normal 2 2 2 3 8 8 2" xfId="14206"/>
    <cellStyle name="Normal 2 2 2 3 8 9" xfId="14207"/>
    <cellStyle name="Normal 2 2 2 3 8 9 2" xfId="14208"/>
    <cellStyle name="Normal 2 2 2 3 9" xfId="14209"/>
    <cellStyle name="Normal 2 2 2 3 9 10" xfId="14210"/>
    <cellStyle name="Normal 2 2 2 3 9 10 2" xfId="14211"/>
    <cellStyle name="Normal 2 2 2 3 9 11" xfId="14212"/>
    <cellStyle name="Normal 2 2 2 3 9 11 2" xfId="14213"/>
    <cellStyle name="Normal 2 2 2 3 9 12" xfId="14214"/>
    <cellStyle name="Normal 2 2 2 3 9 12 2" xfId="14215"/>
    <cellStyle name="Normal 2 2 2 3 9 13" xfId="14216"/>
    <cellStyle name="Normal 2 2 2 3 9 2" xfId="14217"/>
    <cellStyle name="Normal 2 2 2 3 9 2 10" xfId="14218"/>
    <cellStyle name="Normal 2 2 2 3 9 2 10 2" xfId="14219"/>
    <cellStyle name="Normal 2 2 2 3 9 2 11" xfId="14220"/>
    <cellStyle name="Normal 2 2 2 3 9 2 11 2" xfId="14221"/>
    <cellStyle name="Normal 2 2 2 3 9 2 12" xfId="14222"/>
    <cellStyle name="Normal 2 2 2 3 9 2 2" xfId="14223"/>
    <cellStyle name="Normal 2 2 2 3 9 2 2 10" xfId="14224"/>
    <cellStyle name="Normal 2 2 2 3 9 2 2 10 2" xfId="14225"/>
    <cellStyle name="Normal 2 2 2 3 9 2 2 11" xfId="14226"/>
    <cellStyle name="Normal 2 2 2 3 9 2 2 2" xfId="14227"/>
    <cellStyle name="Normal 2 2 2 3 9 2 2 2 2" xfId="14228"/>
    <cellStyle name="Normal 2 2 2 3 9 2 2 3" xfId="14229"/>
    <cellStyle name="Normal 2 2 2 3 9 2 2 3 2" xfId="14230"/>
    <cellStyle name="Normal 2 2 2 3 9 2 2 4" xfId="14231"/>
    <cellStyle name="Normal 2 2 2 3 9 2 2 4 2" xfId="14232"/>
    <cellStyle name="Normal 2 2 2 3 9 2 2 5" xfId="14233"/>
    <cellStyle name="Normal 2 2 2 3 9 2 2 5 2" xfId="14234"/>
    <cellStyle name="Normal 2 2 2 3 9 2 2 6" xfId="14235"/>
    <cellStyle name="Normal 2 2 2 3 9 2 2 6 2" xfId="14236"/>
    <cellStyle name="Normal 2 2 2 3 9 2 2 7" xfId="14237"/>
    <cellStyle name="Normal 2 2 2 3 9 2 2 7 2" xfId="14238"/>
    <cellStyle name="Normal 2 2 2 3 9 2 2 8" xfId="14239"/>
    <cellStyle name="Normal 2 2 2 3 9 2 2 8 2" xfId="14240"/>
    <cellStyle name="Normal 2 2 2 3 9 2 2 9" xfId="14241"/>
    <cellStyle name="Normal 2 2 2 3 9 2 2 9 2" xfId="14242"/>
    <cellStyle name="Normal 2 2 2 3 9 2 3" xfId="14243"/>
    <cellStyle name="Normal 2 2 2 3 9 2 3 2" xfId="14244"/>
    <cellStyle name="Normal 2 2 2 3 9 2 4" xfId="14245"/>
    <cellStyle name="Normal 2 2 2 3 9 2 4 2" xfId="14246"/>
    <cellStyle name="Normal 2 2 2 3 9 2 5" xfId="14247"/>
    <cellStyle name="Normal 2 2 2 3 9 2 5 2" xfId="14248"/>
    <cellStyle name="Normal 2 2 2 3 9 2 6" xfId="14249"/>
    <cellStyle name="Normal 2 2 2 3 9 2 6 2" xfId="14250"/>
    <cellStyle name="Normal 2 2 2 3 9 2 7" xfId="14251"/>
    <cellStyle name="Normal 2 2 2 3 9 2 7 2" xfId="14252"/>
    <cellStyle name="Normal 2 2 2 3 9 2 8" xfId="14253"/>
    <cellStyle name="Normal 2 2 2 3 9 2 8 2" xfId="14254"/>
    <cellStyle name="Normal 2 2 2 3 9 2 9" xfId="14255"/>
    <cellStyle name="Normal 2 2 2 3 9 2 9 2" xfId="14256"/>
    <cellStyle name="Normal 2 2 2 3 9 3" xfId="14257"/>
    <cellStyle name="Normal 2 2 2 3 9 3 10" xfId="14258"/>
    <cellStyle name="Normal 2 2 2 3 9 3 10 2" xfId="14259"/>
    <cellStyle name="Normal 2 2 2 3 9 3 11" xfId="14260"/>
    <cellStyle name="Normal 2 2 2 3 9 3 2" xfId="14261"/>
    <cellStyle name="Normal 2 2 2 3 9 3 2 2" xfId="14262"/>
    <cellStyle name="Normal 2 2 2 3 9 3 3" xfId="14263"/>
    <cellStyle name="Normal 2 2 2 3 9 3 3 2" xfId="14264"/>
    <cellStyle name="Normal 2 2 2 3 9 3 4" xfId="14265"/>
    <cellStyle name="Normal 2 2 2 3 9 3 4 2" xfId="14266"/>
    <cellStyle name="Normal 2 2 2 3 9 3 5" xfId="14267"/>
    <cellStyle name="Normal 2 2 2 3 9 3 5 2" xfId="14268"/>
    <cellStyle name="Normal 2 2 2 3 9 3 6" xfId="14269"/>
    <cellStyle name="Normal 2 2 2 3 9 3 6 2" xfId="14270"/>
    <cellStyle name="Normal 2 2 2 3 9 3 7" xfId="14271"/>
    <cellStyle name="Normal 2 2 2 3 9 3 7 2" xfId="14272"/>
    <cellStyle name="Normal 2 2 2 3 9 3 8" xfId="14273"/>
    <cellStyle name="Normal 2 2 2 3 9 3 8 2" xfId="14274"/>
    <cellStyle name="Normal 2 2 2 3 9 3 9" xfId="14275"/>
    <cellStyle name="Normal 2 2 2 3 9 3 9 2" xfId="14276"/>
    <cellStyle name="Normal 2 2 2 3 9 4" xfId="14277"/>
    <cellStyle name="Normal 2 2 2 3 9 4 2" xfId="14278"/>
    <cellStyle name="Normal 2 2 2 3 9 5" xfId="14279"/>
    <cellStyle name="Normal 2 2 2 3 9 5 2" xfId="14280"/>
    <cellStyle name="Normal 2 2 2 3 9 6" xfId="14281"/>
    <cellStyle name="Normal 2 2 2 3 9 6 2" xfId="14282"/>
    <cellStyle name="Normal 2 2 2 3 9 7" xfId="14283"/>
    <cellStyle name="Normal 2 2 2 3 9 7 2" xfId="14284"/>
    <cellStyle name="Normal 2 2 2 3 9 8" xfId="14285"/>
    <cellStyle name="Normal 2 2 2 3 9 8 2" xfId="14286"/>
    <cellStyle name="Normal 2 2 2 3 9 9" xfId="14287"/>
    <cellStyle name="Normal 2 2 2 3 9 9 2" xfId="14288"/>
    <cellStyle name="Normal 2 2 2 4" xfId="14289"/>
    <cellStyle name="Normal 2 2 2 4 10" xfId="14290"/>
    <cellStyle name="Normal 2 2 2 4 10 2" xfId="14291"/>
    <cellStyle name="Normal 2 2 2 4 11" xfId="14292"/>
    <cellStyle name="Normal 2 2 2 4 11 2" xfId="14293"/>
    <cellStyle name="Normal 2 2 2 4 12" xfId="14294"/>
    <cellStyle name="Normal 2 2 2 4 12 2" xfId="14295"/>
    <cellStyle name="Normal 2 2 2 4 13" xfId="14296"/>
    <cellStyle name="Normal 2 2 2 4 2" xfId="14297"/>
    <cellStyle name="Normal 2 2 2 4 2 10" xfId="14298"/>
    <cellStyle name="Normal 2 2 2 4 2 10 2" xfId="14299"/>
    <cellStyle name="Normal 2 2 2 4 2 11" xfId="14300"/>
    <cellStyle name="Normal 2 2 2 4 2 11 2" xfId="14301"/>
    <cellStyle name="Normal 2 2 2 4 2 12" xfId="14302"/>
    <cellStyle name="Normal 2 2 2 4 2 2" xfId="14303"/>
    <cellStyle name="Normal 2 2 2 4 2 2 10" xfId="14304"/>
    <cellStyle name="Normal 2 2 2 4 2 2 10 2" xfId="14305"/>
    <cellStyle name="Normal 2 2 2 4 2 2 11" xfId="14306"/>
    <cellStyle name="Normal 2 2 2 4 2 2 2" xfId="14307"/>
    <cellStyle name="Normal 2 2 2 4 2 2 2 2" xfId="14308"/>
    <cellStyle name="Normal 2 2 2 4 2 2 3" xfId="14309"/>
    <cellStyle name="Normal 2 2 2 4 2 2 3 2" xfId="14310"/>
    <cellStyle name="Normal 2 2 2 4 2 2 4" xfId="14311"/>
    <cellStyle name="Normal 2 2 2 4 2 2 4 2" xfId="14312"/>
    <cellStyle name="Normal 2 2 2 4 2 2 5" xfId="14313"/>
    <cellStyle name="Normal 2 2 2 4 2 2 5 2" xfId="14314"/>
    <cellStyle name="Normal 2 2 2 4 2 2 6" xfId="14315"/>
    <cellStyle name="Normal 2 2 2 4 2 2 6 2" xfId="14316"/>
    <cellStyle name="Normal 2 2 2 4 2 2 7" xfId="14317"/>
    <cellStyle name="Normal 2 2 2 4 2 2 7 2" xfId="14318"/>
    <cellStyle name="Normal 2 2 2 4 2 2 8" xfId="14319"/>
    <cellStyle name="Normal 2 2 2 4 2 2 8 2" xfId="14320"/>
    <cellStyle name="Normal 2 2 2 4 2 2 9" xfId="14321"/>
    <cellStyle name="Normal 2 2 2 4 2 2 9 2" xfId="14322"/>
    <cellStyle name="Normal 2 2 2 4 2 3" xfId="14323"/>
    <cellStyle name="Normal 2 2 2 4 2 3 2" xfId="14324"/>
    <cellStyle name="Normal 2 2 2 4 2 4" xfId="14325"/>
    <cellStyle name="Normal 2 2 2 4 2 4 2" xfId="14326"/>
    <cellStyle name="Normal 2 2 2 4 2 5" xfId="14327"/>
    <cellStyle name="Normal 2 2 2 4 2 5 2" xfId="14328"/>
    <cellStyle name="Normal 2 2 2 4 2 6" xfId="14329"/>
    <cellStyle name="Normal 2 2 2 4 2 6 2" xfId="14330"/>
    <cellStyle name="Normal 2 2 2 4 2 7" xfId="14331"/>
    <cellStyle name="Normal 2 2 2 4 2 7 2" xfId="14332"/>
    <cellStyle name="Normal 2 2 2 4 2 8" xfId="14333"/>
    <cellStyle name="Normal 2 2 2 4 2 8 2" xfId="14334"/>
    <cellStyle name="Normal 2 2 2 4 2 9" xfId="14335"/>
    <cellStyle name="Normal 2 2 2 4 2 9 2" xfId="14336"/>
    <cellStyle name="Normal 2 2 2 4 3" xfId="14337"/>
    <cellStyle name="Normal 2 2 2 4 3 10" xfId="14338"/>
    <cellStyle name="Normal 2 2 2 4 3 10 2" xfId="14339"/>
    <cellStyle name="Normal 2 2 2 4 3 11" xfId="14340"/>
    <cellStyle name="Normal 2 2 2 4 3 2" xfId="14341"/>
    <cellStyle name="Normal 2 2 2 4 3 2 2" xfId="14342"/>
    <cellStyle name="Normal 2 2 2 4 3 3" xfId="14343"/>
    <cellStyle name="Normal 2 2 2 4 3 3 2" xfId="14344"/>
    <cellStyle name="Normal 2 2 2 4 3 4" xfId="14345"/>
    <cellStyle name="Normal 2 2 2 4 3 4 2" xfId="14346"/>
    <cellStyle name="Normal 2 2 2 4 3 5" xfId="14347"/>
    <cellStyle name="Normal 2 2 2 4 3 5 2" xfId="14348"/>
    <cellStyle name="Normal 2 2 2 4 3 6" xfId="14349"/>
    <cellStyle name="Normal 2 2 2 4 3 6 2" xfId="14350"/>
    <cellStyle name="Normal 2 2 2 4 3 7" xfId="14351"/>
    <cellStyle name="Normal 2 2 2 4 3 7 2" xfId="14352"/>
    <cellStyle name="Normal 2 2 2 4 3 8" xfId="14353"/>
    <cellStyle name="Normal 2 2 2 4 3 8 2" xfId="14354"/>
    <cellStyle name="Normal 2 2 2 4 3 9" xfId="14355"/>
    <cellStyle name="Normal 2 2 2 4 3 9 2" xfId="14356"/>
    <cellStyle name="Normal 2 2 2 4 4" xfId="14357"/>
    <cellStyle name="Normal 2 2 2 4 4 2" xfId="14358"/>
    <cellStyle name="Normal 2 2 2 4 5" xfId="14359"/>
    <cellStyle name="Normal 2 2 2 4 5 2" xfId="14360"/>
    <cellStyle name="Normal 2 2 2 4 6" xfId="14361"/>
    <cellStyle name="Normal 2 2 2 4 6 2" xfId="14362"/>
    <cellStyle name="Normal 2 2 2 4 7" xfId="14363"/>
    <cellStyle name="Normal 2 2 2 4 7 2" xfId="14364"/>
    <cellStyle name="Normal 2 2 2 4 8" xfId="14365"/>
    <cellStyle name="Normal 2 2 2 4 8 2" xfId="14366"/>
    <cellStyle name="Normal 2 2 2 4 9" xfId="14367"/>
    <cellStyle name="Normal 2 2 2 4 9 2" xfId="14368"/>
    <cellStyle name="Normal 2 2 2 5" xfId="14369"/>
    <cellStyle name="Normal 2 2 2 5 10" xfId="14370"/>
    <cellStyle name="Normal 2 2 2 5 10 2" xfId="14371"/>
    <cellStyle name="Normal 2 2 2 5 11" xfId="14372"/>
    <cellStyle name="Normal 2 2 2 5 11 2" xfId="14373"/>
    <cellStyle name="Normal 2 2 2 5 12" xfId="14374"/>
    <cellStyle name="Normal 2 2 2 5 12 2" xfId="14375"/>
    <cellStyle name="Normal 2 2 2 5 13" xfId="14376"/>
    <cellStyle name="Normal 2 2 2 5 2" xfId="14377"/>
    <cellStyle name="Normal 2 2 2 5 2 10" xfId="14378"/>
    <cellStyle name="Normal 2 2 2 5 2 10 2" xfId="14379"/>
    <cellStyle name="Normal 2 2 2 5 2 11" xfId="14380"/>
    <cellStyle name="Normal 2 2 2 5 2 11 2" xfId="14381"/>
    <cellStyle name="Normal 2 2 2 5 2 12" xfId="14382"/>
    <cellStyle name="Normal 2 2 2 5 2 2" xfId="14383"/>
    <cellStyle name="Normal 2 2 2 5 2 2 10" xfId="14384"/>
    <cellStyle name="Normal 2 2 2 5 2 2 10 2" xfId="14385"/>
    <cellStyle name="Normal 2 2 2 5 2 2 11" xfId="14386"/>
    <cellStyle name="Normal 2 2 2 5 2 2 2" xfId="14387"/>
    <cellStyle name="Normal 2 2 2 5 2 2 2 2" xfId="14388"/>
    <cellStyle name="Normal 2 2 2 5 2 2 3" xfId="14389"/>
    <cellStyle name="Normal 2 2 2 5 2 2 3 2" xfId="14390"/>
    <cellStyle name="Normal 2 2 2 5 2 2 4" xfId="14391"/>
    <cellStyle name="Normal 2 2 2 5 2 2 4 2" xfId="14392"/>
    <cellStyle name="Normal 2 2 2 5 2 2 5" xfId="14393"/>
    <cellStyle name="Normal 2 2 2 5 2 2 5 2" xfId="14394"/>
    <cellStyle name="Normal 2 2 2 5 2 2 6" xfId="14395"/>
    <cellStyle name="Normal 2 2 2 5 2 2 6 2" xfId="14396"/>
    <cellStyle name="Normal 2 2 2 5 2 2 7" xfId="14397"/>
    <cellStyle name="Normal 2 2 2 5 2 2 7 2" xfId="14398"/>
    <cellStyle name="Normal 2 2 2 5 2 2 8" xfId="14399"/>
    <cellStyle name="Normal 2 2 2 5 2 2 8 2" xfId="14400"/>
    <cellStyle name="Normal 2 2 2 5 2 2 9" xfId="14401"/>
    <cellStyle name="Normal 2 2 2 5 2 2 9 2" xfId="14402"/>
    <cellStyle name="Normal 2 2 2 5 2 3" xfId="14403"/>
    <cellStyle name="Normal 2 2 2 5 2 3 2" xfId="14404"/>
    <cellStyle name="Normal 2 2 2 5 2 4" xfId="14405"/>
    <cellStyle name="Normal 2 2 2 5 2 4 2" xfId="14406"/>
    <cellStyle name="Normal 2 2 2 5 2 5" xfId="14407"/>
    <cellStyle name="Normal 2 2 2 5 2 5 2" xfId="14408"/>
    <cellStyle name="Normal 2 2 2 5 2 6" xfId="14409"/>
    <cellStyle name="Normal 2 2 2 5 2 6 2" xfId="14410"/>
    <cellStyle name="Normal 2 2 2 5 2 7" xfId="14411"/>
    <cellStyle name="Normal 2 2 2 5 2 7 2" xfId="14412"/>
    <cellStyle name="Normal 2 2 2 5 2 8" xfId="14413"/>
    <cellStyle name="Normal 2 2 2 5 2 8 2" xfId="14414"/>
    <cellStyle name="Normal 2 2 2 5 2 9" xfId="14415"/>
    <cellStyle name="Normal 2 2 2 5 2 9 2" xfId="14416"/>
    <cellStyle name="Normal 2 2 2 5 3" xfId="14417"/>
    <cellStyle name="Normal 2 2 2 5 3 10" xfId="14418"/>
    <cellStyle name="Normal 2 2 2 5 3 10 2" xfId="14419"/>
    <cellStyle name="Normal 2 2 2 5 3 11" xfId="14420"/>
    <cellStyle name="Normal 2 2 2 5 3 2" xfId="14421"/>
    <cellStyle name="Normal 2 2 2 5 3 2 2" xfId="14422"/>
    <cellStyle name="Normal 2 2 2 5 3 3" xfId="14423"/>
    <cellStyle name="Normal 2 2 2 5 3 3 2" xfId="14424"/>
    <cellStyle name="Normal 2 2 2 5 3 4" xfId="14425"/>
    <cellStyle name="Normal 2 2 2 5 3 4 2" xfId="14426"/>
    <cellStyle name="Normal 2 2 2 5 3 5" xfId="14427"/>
    <cellStyle name="Normal 2 2 2 5 3 5 2" xfId="14428"/>
    <cellStyle name="Normal 2 2 2 5 3 6" xfId="14429"/>
    <cellStyle name="Normal 2 2 2 5 3 6 2" xfId="14430"/>
    <cellStyle name="Normal 2 2 2 5 3 7" xfId="14431"/>
    <cellStyle name="Normal 2 2 2 5 3 7 2" xfId="14432"/>
    <cellStyle name="Normal 2 2 2 5 3 8" xfId="14433"/>
    <cellStyle name="Normal 2 2 2 5 3 8 2" xfId="14434"/>
    <cellStyle name="Normal 2 2 2 5 3 9" xfId="14435"/>
    <cellStyle name="Normal 2 2 2 5 3 9 2" xfId="14436"/>
    <cellStyle name="Normal 2 2 2 5 4" xfId="14437"/>
    <cellStyle name="Normal 2 2 2 5 4 2" xfId="14438"/>
    <cellStyle name="Normal 2 2 2 5 5" xfId="14439"/>
    <cellStyle name="Normal 2 2 2 5 5 2" xfId="14440"/>
    <cellStyle name="Normal 2 2 2 5 6" xfId="14441"/>
    <cellStyle name="Normal 2 2 2 5 6 2" xfId="14442"/>
    <cellStyle name="Normal 2 2 2 5 7" xfId="14443"/>
    <cellStyle name="Normal 2 2 2 5 7 2" xfId="14444"/>
    <cellStyle name="Normal 2 2 2 5 8" xfId="14445"/>
    <cellStyle name="Normal 2 2 2 5 8 2" xfId="14446"/>
    <cellStyle name="Normal 2 2 2 5 9" xfId="14447"/>
    <cellStyle name="Normal 2 2 2 5 9 2" xfId="14448"/>
    <cellStyle name="Normal 2 2 2 6" xfId="14449"/>
    <cellStyle name="Normal 2 2 2 6 10" xfId="14450"/>
    <cellStyle name="Normal 2 2 2 6 10 2" xfId="14451"/>
    <cellStyle name="Normal 2 2 2 6 11" xfId="14452"/>
    <cellStyle name="Normal 2 2 2 6 11 2" xfId="14453"/>
    <cellStyle name="Normal 2 2 2 6 12" xfId="14454"/>
    <cellStyle name="Normal 2 2 2 6 12 2" xfId="14455"/>
    <cellStyle name="Normal 2 2 2 6 13" xfId="14456"/>
    <cellStyle name="Normal 2 2 2 6 2" xfId="14457"/>
    <cellStyle name="Normal 2 2 2 6 2 10" xfId="14458"/>
    <cellStyle name="Normal 2 2 2 6 2 10 2" xfId="14459"/>
    <cellStyle name="Normal 2 2 2 6 2 11" xfId="14460"/>
    <cellStyle name="Normal 2 2 2 6 2 11 2" xfId="14461"/>
    <cellStyle name="Normal 2 2 2 6 2 12" xfId="14462"/>
    <cellStyle name="Normal 2 2 2 6 2 2" xfId="14463"/>
    <cellStyle name="Normal 2 2 2 6 2 2 10" xfId="14464"/>
    <cellStyle name="Normal 2 2 2 6 2 2 10 2" xfId="14465"/>
    <cellStyle name="Normal 2 2 2 6 2 2 11" xfId="14466"/>
    <cellStyle name="Normal 2 2 2 6 2 2 2" xfId="14467"/>
    <cellStyle name="Normal 2 2 2 6 2 2 2 2" xfId="14468"/>
    <cellStyle name="Normal 2 2 2 6 2 2 3" xfId="14469"/>
    <cellStyle name="Normal 2 2 2 6 2 2 3 2" xfId="14470"/>
    <cellStyle name="Normal 2 2 2 6 2 2 4" xfId="14471"/>
    <cellStyle name="Normal 2 2 2 6 2 2 4 2" xfId="14472"/>
    <cellStyle name="Normal 2 2 2 6 2 2 5" xfId="14473"/>
    <cellStyle name="Normal 2 2 2 6 2 2 5 2" xfId="14474"/>
    <cellStyle name="Normal 2 2 2 6 2 2 6" xfId="14475"/>
    <cellStyle name="Normal 2 2 2 6 2 2 6 2" xfId="14476"/>
    <cellStyle name="Normal 2 2 2 6 2 2 7" xfId="14477"/>
    <cellStyle name="Normal 2 2 2 6 2 2 7 2" xfId="14478"/>
    <cellStyle name="Normal 2 2 2 6 2 2 8" xfId="14479"/>
    <cellStyle name="Normal 2 2 2 6 2 2 8 2" xfId="14480"/>
    <cellStyle name="Normal 2 2 2 6 2 2 9" xfId="14481"/>
    <cellStyle name="Normal 2 2 2 6 2 2 9 2" xfId="14482"/>
    <cellStyle name="Normal 2 2 2 6 2 3" xfId="14483"/>
    <cellStyle name="Normal 2 2 2 6 2 3 2" xfId="14484"/>
    <cellStyle name="Normal 2 2 2 6 2 4" xfId="14485"/>
    <cellStyle name="Normal 2 2 2 6 2 4 2" xfId="14486"/>
    <cellStyle name="Normal 2 2 2 6 2 5" xfId="14487"/>
    <cellStyle name="Normal 2 2 2 6 2 5 2" xfId="14488"/>
    <cellStyle name="Normal 2 2 2 6 2 6" xfId="14489"/>
    <cellStyle name="Normal 2 2 2 6 2 6 2" xfId="14490"/>
    <cellStyle name="Normal 2 2 2 6 2 7" xfId="14491"/>
    <cellStyle name="Normal 2 2 2 6 2 7 2" xfId="14492"/>
    <cellStyle name="Normal 2 2 2 6 2 8" xfId="14493"/>
    <cellStyle name="Normal 2 2 2 6 2 8 2" xfId="14494"/>
    <cellStyle name="Normal 2 2 2 6 2 9" xfId="14495"/>
    <cellStyle name="Normal 2 2 2 6 2 9 2" xfId="14496"/>
    <cellStyle name="Normal 2 2 2 6 3" xfId="14497"/>
    <cellStyle name="Normal 2 2 2 6 3 10" xfId="14498"/>
    <cellStyle name="Normal 2 2 2 6 3 10 2" xfId="14499"/>
    <cellStyle name="Normal 2 2 2 6 3 11" xfId="14500"/>
    <cellStyle name="Normal 2 2 2 6 3 2" xfId="14501"/>
    <cellStyle name="Normal 2 2 2 6 3 2 2" xfId="14502"/>
    <cellStyle name="Normal 2 2 2 6 3 3" xfId="14503"/>
    <cellStyle name="Normal 2 2 2 6 3 3 2" xfId="14504"/>
    <cellStyle name="Normal 2 2 2 6 3 4" xfId="14505"/>
    <cellStyle name="Normal 2 2 2 6 3 4 2" xfId="14506"/>
    <cellStyle name="Normal 2 2 2 6 3 5" xfId="14507"/>
    <cellStyle name="Normal 2 2 2 6 3 5 2" xfId="14508"/>
    <cellStyle name="Normal 2 2 2 6 3 6" xfId="14509"/>
    <cellStyle name="Normal 2 2 2 6 3 6 2" xfId="14510"/>
    <cellStyle name="Normal 2 2 2 6 3 7" xfId="14511"/>
    <cellStyle name="Normal 2 2 2 6 3 7 2" xfId="14512"/>
    <cellStyle name="Normal 2 2 2 6 3 8" xfId="14513"/>
    <cellStyle name="Normal 2 2 2 6 3 8 2" xfId="14514"/>
    <cellStyle name="Normal 2 2 2 6 3 9" xfId="14515"/>
    <cellStyle name="Normal 2 2 2 6 3 9 2" xfId="14516"/>
    <cellStyle name="Normal 2 2 2 6 4" xfId="14517"/>
    <cellStyle name="Normal 2 2 2 6 4 2" xfId="14518"/>
    <cellStyle name="Normal 2 2 2 6 5" xfId="14519"/>
    <cellStyle name="Normal 2 2 2 6 5 2" xfId="14520"/>
    <cellStyle name="Normal 2 2 2 6 6" xfId="14521"/>
    <cellStyle name="Normal 2 2 2 6 6 2" xfId="14522"/>
    <cellStyle name="Normal 2 2 2 6 7" xfId="14523"/>
    <cellStyle name="Normal 2 2 2 6 7 2" xfId="14524"/>
    <cellStyle name="Normal 2 2 2 6 8" xfId="14525"/>
    <cellStyle name="Normal 2 2 2 6 8 2" xfId="14526"/>
    <cellStyle name="Normal 2 2 2 6 9" xfId="14527"/>
    <cellStyle name="Normal 2 2 2 6 9 2" xfId="14528"/>
    <cellStyle name="Normal 2 2 2 7" xfId="14529"/>
    <cellStyle name="Normal 2 2 2 7 10" xfId="14530"/>
    <cellStyle name="Normal 2 2 2 7 10 2" xfId="14531"/>
    <cellStyle name="Normal 2 2 2 7 11" xfId="14532"/>
    <cellStyle name="Normal 2 2 2 7 11 2" xfId="14533"/>
    <cellStyle name="Normal 2 2 2 7 12" xfId="14534"/>
    <cellStyle name="Normal 2 2 2 7 12 2" xfId="14535"/>
    <cellStyle name="Normal 2 2 2 7 13" xfId="14536"/>
    <cellStyle name="Normal 2 2 2 7 2" xfId="14537"/>
    <cellStyle name="Normal 2 2 2 7 2 10" xfId="14538"/>
    <cellStyle name="Normal 2 2 2 7 2 10 2" xfId="14539"/>
    <cellStyle name="Normal 2 2 2 7 2 11" xfId="14540"/>
    <cellStyle name="Normal 2 2 2 7 2 11 2" xfId="14541"/>
    <cellStyle name="Normal 2 2 2 7 2 12" xfId="14542"/>
    <cellStyle name="Normal 2 2 2 7 2 2" xfId="14543"/>
    <cellStyle name="Normal 2 2 2 7 2 2 10" xfId="14544"/>
    <cellStyle name="Normal 2 2 2 7 2 2 10 2" xfId="14545"/>
    <cellStyle name="Normal 2 2 2 7 2 2 11" xfId="14546"/>
    <cellStyle name="Normal 2 2 2 7 2 2 2" xfId="14547"/>
    <cellStyle name="Normal 2 2 2 7 2 2 2 2" xfId="14548"/>
    <cellStyle name="Normal 2 2 2 7 2 2 3" xfId="14549"/>
    <cellStyle name="Normal 2 2 2 7 2 2 3 2" xfId="14550"/>
    <cellStyle name="Normal 2 2 2 7 2 2 4" xfId="14551"/>
    <cellStyle name="Normal 2 2 2 7 2 2 4 2" xfId="14552"/>
    <cellStyle name="Normal 2 2 2 7 2 2 5" xfId="14553"/>
    <cellStyle name="Normal 2 2 2 7 2 2 5 2" xfId="14554"/>
    <cellStyle name="Normal 2 2 2 7 2 2 6" xfId="14555"/>
    <cellStyle name="Normal 2 2 2 7 2 2 6 2" xfId="14556"/>
    <cellStyle name="Normal 2 2 2 7 2 2 7" xfId="14557"/>
    <cellStyle name="Normal 2 2 2 7 2 2 7 2" xfId="14558"/>
    <cellStyle name="Normal 2 2 2 7 2 2 8" xfId="14559"/>
    <cellStyle name="Normal 2 2 2 7 2 2 8 2" xfId="14560"/>
    <cellStyle name="Normal 2 2 2 7 2 2 9" xfId="14561"/>
    <cellStyle name="Normal 2 2 2 7 2 2 9 2" xfId="14562"/>
    <cellStyle name="Normal 2 2 2 7 2 3" xfId="14563"/>
    <cellStyle name="Normal 2 2 2 7 2 3 2" xfId="14564"/>
    <cellStyle name="Normal 2 2 2 7 2 4" xfId="14565"/>
    <cellStyle name="Normal 2 2 2 7 2 4 2" xfId="14566"/>
    <cellStyle name="Normal 2 2 2 7 2 5" xfId="14567"/>
    <cellStyle name="Normal 2 2 2 7 2 5 2" xfId="14568"/>
    <cellStyle name="Normal 2 2 2 7 2 6" xfId="14569"/>
    <cellStyle name="Normal 2 2 2 7 2 6 2" xfId="14570"/>
    <cellStyle name="Normal 2 2 2 7 2 7" xfId="14571"/>
    <cellStyle name="Normal 2 2 2 7 2 7 2" xfId="14572"/>
    <cellStyle name="Normal 2 2 2 7 2 8" xfId="14573"/>
    <cellStyle name="Normal 2 2 2 7 2 8 2" xfId="14574"/>
    <cellStyle name="Normal 2 2 2 7 2 9" xfId="14575"/>
    <cellStyle name="Normal 2 2 2 7 2 9 2" xfId="14576"/>
    <cellStyle name="Normal 2 2 2 7 3" xfId="14577"/>
    <cellStyle name="Normal 2 2 2 7 3 10" xfId="14578"/>
    <cellStyle name="Normal 2 2 2 7 3 10 2" xfId="14579"/>
    <cellStyle name="Normal 2 2 2 7 3 11" xfId="14580"/>
    <cellStyle name="Normal 2 2 2 7 3 2" xfId="14581"/>
    <cellStyle name="Normal 2 2 2 7 3 2 2" xfId="14582"/>
    <cellStyle name="Normal 2 2 2 7 3 3" xfId="14583"/>
    <cellStyle name="Normal 2 2 2 7 3 3 2" xfId="14584"/>
    <cellStyle name="Normal 2 2 2 7 3 4" xfId="14585"/>
    <cellStyle name="Normal 2 2 2 7 3 4 2" xfId="14586"/>
    <cellStyle name="Normal 2 2 2 7 3 5" xfId="14587"/>
    <cellStyle name="Normal 2 2 2 7 3 5 2" xfId="14588"/>
    <cellStyle name="Normal 2 2 2 7 3 6" xfId="14589"/>
    <cellStyle name="Normal 2 2 2 7 3 6 2" xfId="14590"/>
    <cellStyle name="Normal 2 2 2 7 3 7" xfId="14591"/>
    <cellStyle name="Normal 2 2 2 7 3 7 2" xfId="14592"/>
    <cellStyle name="Normal 2 2 2 7 3 8" xfId="14593"/>
    <cellStyle name="Normal 2 2 2 7 3 8 2" xfId="14594"/>
    <cellStyle name="Normal 2 2 2 7 3 9" xfId="14595"/>
    <cellStyle name="Normal 2 2 2 7 3 9 2" xfId="14596"/>
    <cellStyle name="Normal 2 2 2 7 4" xfId="14597"/>
    <cellStyle name="Normal 2 2 2 7 4 2" xfId="14598"/>
    <cellStyle name="Normal 2 2 2 7 5" xfId="14599"/>
    <cellStyle name="Normal 2 2 2 7 5 2" xfId="14600"/>
    <cellStyle name="Normal 2 2 2 7 6" xfId="14601"/>
    <cellStyle name="Normal 2 2 2 7 6 2" xfId="14602"/>
    <cellStyle name="Normal 2 2 2 7 7" xfId="14603"/>
    <cellStyle name="Normal 2 2 2 7 7 2" xfId="14604"/>
    <cellStyle name="Normal 2 2 2 7 8" xfId="14605"/>
    <cellStyle name="Normal 2 2 2 7 8 2" xfId="14606"/>
    <cellStyle name="Normal 2 2 2 7 9" xfId="14607"/>
    <cellStyle name="Normal 2 2 2 7 9 2" xfId="14608"/>
    <cellStyle name="Normal 2 2 2 8" xfId="14609"/>
    <cellStyle name="Normal 2 2 2 8 10" xfId="14610"/>
    <cellStyle name="Normal 2 2 2 8 10 2" xfId="14611"/>
    <cellStyle name="Normal 2 2 2 8 11" xfId="14612"/>
    <cellStyle name="Normal 2 2 2 8 11 2" xfId="14613"/>
    <cellStyle name="Normal 2 2 2 8 12" xfId="14614"/>
    <cellStyle name="Normal 2 2 2 8 12 2" xfId="14615"/>
    <cellStyle name="Normal 2 2 2 8 13" xfId="14616"/>
    <cellStyle name="Normal 2 2 2 8 2" xfId="14617"/>
    <cellStyle name="Normal 2 2 2 8 2 10" xfId="14618"/>
    <cellStyle name="Normal 2 2 2 8 2 10 2" xfId="14619"/>
    <cellStyle name="Normal 2 2 2 8 2 11" xfId="14620"/>
    <cellStyle name="Normal 2 2 2 8 2 11 2" xfId="14621"/>
    <cellStyle name="Normal 2 2 2 8 2 12" xfId="14622"/>
    <cellStyle name="Normal 2 2 2 8 2 2" xfId="14623"/>
    <cellStyle name="Normal 2 2 2 8 2 2 10" xfId="14624"/>
    <cellStyle name="Normal 2 2 2 8 2 2 10 2" xfId="14625"/>
    <cellStyle name="Normal 2 2 2 8 2 2 11" xfId="14626"/>
    <cellStyle name="Normal 2 2 2 8 2 2 2" xfId="14627"/>
    <cellStyle name="Normal 2 2 2 8 2 2 2 2" xfId="14628"/>
    <cellStyle name="Normal 2 2 2 8 2 2 3" xfId="14629"/>
    <cellStyle name="Normal 2 2 2 8 2 2 3 2" xfId="14630"/>
    <cellStyle name="Normal 2 2 2 8 2 2 4" xfId="14631"/>
    <cellStyle name="Normal 2 2 2 8 2 2 4 2" xfId="14632"/>
    <cellStyle name="Normal 2 2 2 8 2 2 5" xfId="14633"/>
    <cellStyle name="Normal 2 2 2 8 2 2 5 2" xfId="14634"/>
    <cellStyle name="Normal 2 2 2 8 2 2 6" xfId="14635"/>
    <cellStyle name="Normal 2 2 2 8 2 2 6 2" xfId="14636"/>
    <cellStyle name="Normal 2 2 2 8 2 2 7" xfId="14637"/>
    <cellStyle name="Normal 2 2 2 8 2 2 7 2" xfId="14638"/>
    <cellStyle name="Normal 2 2 2 8 2 2 8" xfId="14639"/>
    <cellStyle name="Normal 2 2 2 8 2 2 8 2" xfId="14640"/>
    <cellStyle name="Normal 2 2 2 8 2 2 9" xfId="14641"/>
    <cellStyle name="Normal 2 2 2 8 2 2 9 2" xfId="14642"/>
    <cellStyle name="Normal 2 2 2 8 2 3" xfId="14643"/>
    <cellStyle name="Normal 2 2 2 8 2 3 2" xfId="14644"/>
    <cellStyle name="Normal 2 2 2 8 2 4" xfId="14645"/>
    <cellStyle name="Normal 2 2 2 8 2 4 2" xfId="14646"/>
    <cellStyle name="Normal 2 2 2 8 2 5" xfId="14647"/>
    <cellStyle name="Normal 2 2 2 8 2 5 2" xfId="14648"/>
    <cellStyle name="Normal 2 2 2 8 2 6" xfId="14649"/>
    <cellStyle name="Normal 2 2 2 8 2 6 2" xfId="14650"/>
    <cellStyle name="Normal 2 2 2 8 2 7" xfId="14651"/>
    <cellStyle name="Normal 2 2 2 8 2 7 2" xfId="14652"/>
    <cellStyle name="Normal 2 2 2 8 2 8" xfId="14653"/>
    <cellStyle name="Normal 2 2 2 8 2 8 2" xfId="14654"/>
    <cellStyle name="Normal 2 2 2 8 2 9" xfId="14655"/>
    <cellStyle name="Normal 2 2 2 8 2 9 2" xfId="14656"/>
    <cellStyle name="Normal 2 2 2 8 3" xfId="14657"/>
    <cellStyle name="Normal 2 2 2 8 3 10" xfId="14658"/>
    <cellStyle name="Normal 2 2 2 8 3 10 2" xfId="14659"/>
    <cellStyle name="Normal 2 2 2 8 3 11" xfId="14660"/>
    <cellStyle name="Normal 2 2 2 8 3 2" xfId="14661"/>
    <cellStyle name="Normal 2 2 2 8 3 2 2" xfId="14662"/>
    <cellStyle name="Normal 2 2 2 8 3 3" xfId="14663"/>
    <cellStyle name="Normal 2 2 2 8 3 3 2" xfId="14664"/>
    <cellStyle name="Normal 2 2 2 8 3 4" xfId="14665"/>
    <cellStyle name="Normal 2 2 2 8 3 4 2" xfId="14666"/>
    <cellStyle name="Normal 2 2 2 8 3 5" xfId="14667"/>
    <cellStyle name="Normal 2 2 2 8 3 5 2" xfId="14668"/>
    <cellStyle name="Normal 2 2 2 8 3 6" xfId="14669"/>
    <cellStyle name="Normal 2 2 2 8 3 6 2" xfId="14670"/>
    <cellStyle name="Normal 2 2 2 8 3 7" xfId="14671"/>
    <cellStyle name="Normal 2 2 2 8 3 7 2" xfId="14672"/>
    <cellStyle name="Normal 2 2 2 8 3 8" xfId="14673"/>
    <cellStyle name="Normal 2 2 2 8 3 8 2" xfId="14674"/>
    <cellStyle name="Normal 2 2 2 8 3 9" xfId="14675"/>
    <cellStyle name="Normal 2 2 2 8 3 9 2" xfId="14676"/>
    <cellStyle name="Normal 2 2 2 8 4" xfId="14677"/>
    <cellStyle name="Normal 2 2 2 8 4 2" xfId="14678"/>
    <cellStyle name="Normal 2 2 2 8 5" xfId="14679"/>
    <cellStyle name="Normal 2 2 2 8 5 2" xfId="14680"/>
    <cellStyle name="Normal 2 2 2 8 6" xfId="14681"/>
    <cellStyle name="Normal 2 2 2 8 6 2" xfId="14682"/>
    <cellStyle name="Normal 2 2 2 8 7" xfId="14683"/>
    <cellStyle name="Normal 2 2 2 8 7 2" xfId="14684"/>
    <cellStyle name="Normal 2 2 2 8 8" xfId="14685"/>
    <cellStyle name="Normal 2 2 2 8 8 2" xfId="14686"/>
    <cellStyle name="Normal 2 2 2 8 9" xfId="14687"/>
    <cellStyle name="Normal 2 2 2 8 9 2" xfId="14688"/>
    <cellStyle name="Normal 2 2 2 9" xfId="14689"/>
    <cellStyle name="Normal 2 2 2 9 2" xfId="14690"/>
    <cellStyle name="Normal 2 2 2 9 2 10" xfId="14691"/>
    <cellStyle name="Normal 2 2 2 9 2 10 2" xfId="14692"/>
    <cellStyle name="Normal 2 2 2 9 2 11" xfId="14693"/>
    <cellStyle name="Normal 2 2 2 9 2 11 2" xfId="14694"/>
    <cellStyle name="Normal 2 2 2 9 2 12" xfId="14695"/>
    <cellStyle name="Normal 2 2 2 9 2 12 2" xfId="14696"/>
    <cellStyle name="Normal 2 2 2 9 2 13" xfId="14697"/>
    <cellStyle name="Normal 2 2 2 9 2 13 2" xfId="14698"/>
    <cellStyle name="Normal 2 2 2 9 2 14" xfId="14699"/>
    <cellStyle name="Normal 2 2 2 9 2 14 2" xfId="14700"/>
    <cellStyle name="Normal 2 2 2 9 2 15" xfId="14701"/>
    <cellStyle name="Normal 2 2 2 9 2 15 2" xfId="14702"/>
    <cellStyle name="Normal 2 2 2 9 2 16" xfId="14703"/>
    <cellStyle name="Normal 2 2 2 9 2 16 2" xfId="14704"/>
    <cellStyle name="Normal 2 2 2 9 2 17" xfId="14705"/>
    <cellStyle name="Normal 2 2 2 9 2 2" xfId="14706"/>
    <cellStyle name="Normal 2 2 2 9 2 2 2" xfId="14707"/>
    <cellStyle name="Normal 2 2 2 9 2 2 2 10" xfId="14708"/>
    <cellStyle name="Normal 2 2 2 9 2 2 2 10 2" xfId="14709"/>
    <cellStyle name="Normal 2 2 2 9 2 2 2 11" xfId="14710"/>
    <cellStyle name="Normal 2 2 2 9 2 2 2 11 2" xfId="14711"/>
    <cellStyle name="Normal 2 2 2 9 2 2 2 12" xfId="14712"/>
    <cellStyle name="Normal 2 2 2 9 2 2 2 12 2" xfId="14713"/>
    <cellStyle name="Normal 2 2 2 9 2 2 2 13" xfId="14714"/>
    <cellStyle name="Normal 2 2 2 9 2 2 2 2" xfId="14715"/>
    <cellStyle name="Normal 2 2 2 9 2 2 2 2 10" xfId="14716"/>
    <cellStyle name="Normal 2 2 2 9 2 2 2 2 10 2" xfId="14717"/>
    <cellStyle name="Normal 2 2 2 9 2 2 2 2 11" xfId="14718"/>
    <cellStyle name="Normal 2 2 2 9 2 2 2 2 11 2" xfId="14719"/>
    <cellStyle name="Normal 2 2 2 9 2 2 2 2 12" xfId="14720"/>
    <cellStyle name="Normal 2 2 2 9 2 2 2 2 2" xfId="14721"/>
    <cellStyle name="Normal 2 2 2 9 2 2 2 2 2 10" xfId="14722"/>
    <cellStyle name="Normal 2 2 2 9 2 2 2 2 2 10 2" xfId="14723"/>
    <cellStyle name="Normal 2 2 2 9 2 2 2 2 2 11" xfId="14724"/>
    <cellStyle name="Normal 2 2 2 9 2 2 2 2 2 2" xfId="14725"/>
    <cellStyle name="Normal 2 2 2 9 2 2 2 2 2 2 2" xfId="14726"/>
    <cellStyle name="Normal 2 2 2 9 2 2 2 2 2 3" xfId="14727"/>
    <cellStyle name="Normal 2 2 2 9 2 2 2 2 2 3 2" xfId="14728"/>
    <cellStyle name="Normal 2 2 2 9 2 2 2 2 2 4" xfId="14729"/>
    <cellStyle name="Normal 2 2 2 9 2 2 2 2 2 4 2" xfId="14730"/>
    <cellStyle name="Normal 2 2 2 9 2 2 2 2 2 5" xfId="14731"/>
    <cellStyle name="Normal 2 2 2 9 2 2 2 2 2 5 2" xfId="14732"/>
    <cellStyle name="Normal 2 2 2 9 2 2 2 2 2 6" xfId="14733"/>
    <cellStyle name="Normal 2 2 2 9 2 2 2 2 2 6 2" xfId="14734"/>
    <cellStyle name="Normal 2 2 2 9 2 2 2 2 2 7" xfId="14735"/>
    <cellStyle name="Normal 2 2 2 9 2 2 2 2 2 7 2" xfId="14736"/>
    <cellStyle name="Normal 2 2 2 9 2 2 2 2 2 8" xfId="14737"/>
    <cellStyle name="Normal 2 2 2 9 2 2 2 2 2 8 2" xfId="14738"/>
    <cellStyle name="Normal 2 2 2 9 2 2 2 2 2 9" xfId="14739"/>
    <cellStyle name="Normal 2 2 2 9 2 2 2 2 2 9 2" xfId="14740"/>
    <cellStyle name="Normal 2 2 2 9 2 2 2 2 3" xfId="14741"/>
    <cellStyle name="Normal 2 2 2 9 2 2 2 2 3 2" xfId="14742"/>
    <cellStyle name="Normal 2 2 2 9 2 2 2 2 4" xfId="14743"/>
    <cellStyle name="Normal 2 2 2 9 2 2 2 2 4 2" xfId="14744"/>
    <cellStyle name="Normal 2 2 2 9 2 2 2 2 5" xfId="14745"/>
    <cellStyle name="Normal 2 2 2 9 2 2 2 2 5 2" xfId="14746"/>
    <cellStyle name="Normal 2 2 2 9 2 2 2 2 6" xfId="14747"/>
    <cellStyle name="Normal 2 2 2 9 2 2 2 2 6 2" xfId="14748"/>
    <cellStyle name="Normal 2 2 2 9 2 2 2 2 7" xfId="14749"/>
    <cellStyle name="Normal 2 2 2 9 2 2 2 2 7 2" xfId="14750"/>
    <cellStyle name="Normal 2 2 2 9 2 2 2 2 8" xfId="14751"/>
    <cellStyle name="Normal 2 2 2 9 2 2 2 2 8 2" xfId="14752"/>
    <cellStyle name="Normal 2 2 2 9 2 2 2 2 9" xfId="14753"/>
    <cellStyle name="Normal 2 2 2 9 2 2 2 2 9 2" xfId="14754"/>
    <cellStyle name="Normal 2 2 2 9 2 2 2 3" xfId="14755"/>
    <cellStyle name="Normal 2 2 2 9 2 2 2 3 10" xfId="14756"/>
    <cellStyle name="Normal 2 2 2 9 2 2 2 3 10 2" xfId="14757"/>
    <cellStyle name="Normal 2 2 2 9 2 2 2 3 11" xfId="14758"/>
    <cellStyle name="Normal 2 2 2 9 2 2 2 3 2" xfId="14759"/>
    <cellStyle name="Normal 2 2 2 9 2 2 2 3 2 2" xfId="14760"/>
    <cellStyle name="Normal 2 2 2 9 2 2 2 3 3" xfId="14761"/>
    <cellStyle name="Normal 2 2 2 9 2 2 2 3 3 2" xfId="14762"/>
    <cellStyle name="Normal 2 2 2 9 2 2 2 3 4" xfId="14763"/>
    <cellStyle name="Normal 2 2 2 9 2 2 2 3 4 2" xfId="14764"/>
    <cellStyle name="Normal 2 2 2 9 2 2 2 3 5" xfId="14765"/>
    <cellStyle name="Normal 2 2 2 9 2 2 2 3 5 2" xfId="14766"/>
    <cellStyle name="Normal 2 2 2 9 2 2 2 3 6" xfId="14767"/>
    <cellStyle name="Normal 2 2 2 9 2 2 2 3 6 2" xfId="14768"/>
    <cellStyle name="Normal 2 2 2 9 2 2 2 3 7" xfId="14769"/>
    <cellStyle name="Normal 2 2 2 9 2 2 2 3 7 2" xfId="14770"/>
    <cellStyle name="Normal 2 2 2 9 2 2 2 3 8" xfId="14771"/>
    <cellStyle name="Normal 2 2 2 9 2 2 2 3 8 2" xfId="14772"/>
    <cellStyle name="Normal 2 2 2 9 2 2 2 3 9" xfId="14773"/>
    <cellStyle name="Normal 2 2 2 9 2 2 2 3 9 2" xfId="14774"/>
    <cellStyle name="Normal 2 2 2 9 2 2 2 4" xfId="14775"/>
    <cellStyle name="Normal 2 2 2 9 2 2 2 4 2" xfId="14776"/>
    <cellStyle name="Normal 2 2 2 9 2 2 2 5" xfId="14777"/>
    <cellStyle name="Normal 2 2 2 9 2 2 2 5 2" xfId="14778"/>
    <cellStyle name="Normal 2 2 2 9 2 2 2 6" xfId="14779"/>
    <cellStyle name="Normal 2 2 2 9 2 2 2 6 2" xfId="14780"/>
    <cellStyle name="Normal 2 2 2 9 2 2 2 7" xfId="14781"/>
    <cellStyle name="Normal 2 2 2 9 2 2 2 7 2" xfId="14782"/>
    <cellStyle name="Normal 2 2 2 9 2 2 2 8" xfId="14783"/>
    <cellStyle name="Normal 2 2 2 9 2 2 2 8 2" xfId="14784"/>
    <cellStyle name="Normal 2 2 2 9 2 2 2 9" xfId="14785"/>
    <cellStyle name="Normal 2 2 2 9 2 2 2 9 2" xfId="14786"/>
    <cellStyle name="Normal 2 2 2 9 2 2 3" xfId="14787"/>
    <cellStyle name="Normal 2 2 2 9 2 2 3 10" xfId="14788"/>
    <cellStyle name="Normal 2 2 2 9 2 2 3 10 2" xfId="14789"/>
    <cellStyle name="Normal 2 2 2 9 2 2 3 11" xfId="14790"/>
    <cellStyle name="Normal 2 2 2 9 2 2 3 11 2" xfId="14791"/>
    <cellStyle name="Normal 2 2 2 9 2 2 3 12" xfId="14792"/>
    <cellStyle name="Normal 2 2 2 9 2 2 3 12 2" xfId="14793"/>
    <cellStyle name="Normal 2 2 2 9 2 2 3 13" xfId="14794"/>
    <cellStyle name="Normal 2 2 2 9 2 2 3 2" xfId="14795"/>
    <cellStyle name="Normal 2 2 2 9 2 2 3 2 10" xfId="14796"/>
    <cellStyle name="Normal 2 2 2 9 2 2 3 2 10 2" xfId="14797"/>
    <cellStyle name="Normal 2 2 2 9 2 2 3 2 11" xfId="14798"/>
    <cellStyle name="Normal 2 2 2 9 2 2 3 2 11 2" xfId="14799"/>
    <cellStyle name="Normal 2 2 2 9 2 2 3 2 12" xfId="14800"/>
    <cellStyle name="Normal 2 2 2 9 2 2 3 2 2" xfId="14801"/>
    <cellStyle name="Normal 2 2 2 9 2 2 3 2 2 10" xfId="14802"/>
    <cellStyle name="Normal 2 2 2 9 2 2 3 2 2 10 2" xfId="14803"/>
    <cellStyle name="Normal 2 2 2 9 2 2 3 2 2 11" xfId="14804"/>
    <cellStyle name="Normal 2 2 2 9 2 2 3 2 2 2" xfId="14805"/>
    <cellStyle name="Normal 2 2 2 9 2 2 3 2 2 2 2" xfId="14806"/>
    <cellStyle name="Normal 2 2 2 9 2 2 3 2 2 3" xfId="14807"/>
    <cellStyle name="Normal 2 2 2 9 2 2 3 2 2 3 2" xfId="14808"/>
    <cellStyle name="Normal 2 2 2 9 2 2 3 2 2 4" xfId="14809"/>
    <cellStyle name="Normal 2 2 2 9 2 2 3 2 2 4 2" xfId="14810"/>
    <cellStyle name="Normal 2 2 2 9 2 2 3 2 2 5" xfId="14811"/>
    <cellStyle name="Normal 2 2 2 9 2 2 3 2 2 5 2" xfId="14812"/>
    <cellStyle name="Normal 2 2 2 9 2 2 3 2 2 6" xfId="14813"/>
    <cellStyle name="Normal 2 2 2 9 2 2 3 2 2 6 2" xfId="14814"/>
    <cellStyle name="Normal 2 2 2 9 2 2 3 2 2 7" xfId="14815"/>
    <cellStyle name="Normal 2 2 2 9 2 2 3 2 2 7 2" xfId="14816"/>
    <cellStyle name="Normal 2 2 2 9 2 2 3 2 2 8" xfId="14817"/>
    <cellStyle name="Normal 2 2 2 9 2 2 3 2 2 8 2" xfId="14818"/>
    <cellStyle name="Normal 2 2 2 9 2 2 3 2 2 9" xfId="14819"/>
    <cellStyle name="Normal 2 2 2 9 2 2 3 2 2 9 2" xfId="14820"/>
    <cellStyle name="Normal 2 2 2 9 2 2 3 2 3" xfId="14821"/>
    <cellStyle name="Normal 2 2 2 9 2 2 3 2 3 2" xfId="14822"/>
    <cellStyle name="Normal 2 2 2 9 2 2 3 2 4" xfId="14823"/>
    <cellStyle name="Normal 2 2 2 9 2 2 3 2 4 2" xfId="14824"/>
    <cellStyle name="Normal 2 2 2 9 2 2 3 2 5" xfId="14825"/>
    <cellStyle name="Normal 2 2 2 9 2 2 3 2 5 2" xfId="14826"/>
    <cellStyle name="Normal 2 2 2 9 2 2 3 2 6" xfId="14827"/>
    <cellStyle name="Normal 2 2 2 9 2 2 3 2 6 2" xfId="14828"/>
    <cellStyle name="Normal 2 2 2 9 2 2 3 2 7" xfId="14829"/>
    <cellStyle name="Normal 2 2 2 9 2 2 3 2 7 2" xfId="14830"/>
    <cellStyle name="Normal 2 2 2 9 2 2 3 2 8" xfId="14831"/>
    <cellStyle name="Normal 2 2 2 9 2 2 3 2 8 2" xfId="14832"/>
    <cellStyle name="Normal 2 2 2 9 2 2 3 2 9" xfId="14833"/>
    <cellStyle name="Normal 2 2 2 9 2 2 3 2 9 2" xfId="14834"/>
    <cellStyle name="Normal 2 2 2 9 2 2 3 3" xfId="14835"/>
    <cellStyle name="Normal 2 2 2 9 2 2 3 3 10" xfId="14836"/>
    <cellStyle name="Normal 2 2 2 9 2 2 3 3 10 2" xfId="14837"/>
    <cellStyle name="Normal 2 2 2 9 2 2 3 3 11" xfId="14838"/>
    <cellStyle name="Normal 2 2 2 9 2 2 3 3 2" xfId="14839"/>
    <cellStyle name="Normal 2 2 2 9 2 2 3 3 2 2" xfId="14840"/>
    <cellStyle name="Normal 2 2 2 9 2 2 3 3 3" xfId="14841"/>
    <cellStyle name="Normal 2 2 2 9 2 2 3 3 3 2" xfId="14842"/>
    <cellStyle name="Normal 2 2 2 9 2 2 3 3 4" xfId="14843"/>
    <cellStyle name="Normal 2 2 2 9 2 2 3 3 4 2" xfId="14844"/>
    <cellStyle name="Normal 2 2 2 9 2 2 3 3 5" xfId="14845"/>
    <cellStyle name="Normal 2 2 2 9 2 2 3 3 5 2" xfId="14846"/>
    <cellStyle name="Normal 2 2 2 9 2 2 3 3 6" xfId="14847"/>
    <cellStyle name="Normal 2 2 2 9 2 2 3 3 6 2" xfId="14848"/>
    <cellStyle name="Normal 2 2 2 9 2 2 3 3 7" xfId="14849"/>
    <cellStyle name="Normal 2 2 2 9 2 2 3 3 7 2" xfId="14850"/>
    <cellStyle name="Normal 2 2 2 9 2 2 3 3 8" xfId="14851"/>
    <cellStyle name="Normal 2 2 2 9 2 2 3 3 8 2" xfId="14852"/>
    <cellStyle name="Normal 2 2 2 9 2 2 3 3 9" xfId="14853"/>
    <cellStyle name="Normal 2 2 2 9 2 2 3 3 9 2" xfId="14854"/>
    <cellStyle name="Normal 2 2 2 9 2 2 3 4" xfId="14855"/>
    <cellStyle name="Normal 2 2 2 9 2 2 3 4 2" xfId="14856"/>
    <cellStyle name="Normal 2 2 2 9 2 2 3 5" xfId="14857"/>
    <cellStyle name="Normal 2 2 2 9 2 2 3 5 2" xfId="14858"/>
    <cellStyle name="Normal 2 2 2 9 2 2 3 6" xfId="14859"/>
    <cellStyle name="Normal 2 2 2 9 2 2 3 6 2" xfId="14860"/>
    <cellStyle name="Normal 2 2 2 9 2 2 3 7" xfId="14861"/>
    <cellStyle name="Normal 2 2 2 9 2 2 3 7 2" xfId="14862"/>
    <cellStyle name="Normal 2 2 2 9 2 2 3 8" xfId="14863"/>
    <cellStyle name="Normal 2 2 2 9 2 2 3 8 2" xfId="14864"/>
    <cellStyle name="Normal 2 2 2 9 2 2 3 9" xfId="14865"/>
    <cellStyle name="Normal 2 2 2 9 2 2 3 9 2" xfId="14866"/>
    <cellStyle name="Normal 2 2 2 9 2 2 4" xfId="14867"/>
    <cellStyle name="Normal 2 2 2 9 2 2 4 10" xfId="14868"/>
    <cellStyle name="Normal 2 2 2 9 2 2 4 10 2" xfId="14869"/>
    <cellStyle name="Normal 2 2 2 9 2 2 4 11" xfId="14870"/>
    <cellStyle name="Normal 2 2 2 9 2 2 4 11 2" xfId="14871"/>
    <cellStyle name="Normal 2 2 2 9 2 2 4 12" xfId="14872"/>
    <cellStyle name="Normal 2 2 2 9 2 2 4 12 2" xfId="14873"/>
    <cellStyle name="Normal 2 2 2 9 2 2 4 13" xfId="14874"/>
    <cellStyle name="Normal 2 2 2 9 2 2 4 2" xfId="14875"/>
    <cellStyle name="Normal 2 2 2 9 2 2 4 2 10" xfId="14876"/>
    <cellStyle name="Normal 2 2 2 9 2 2 4 2 10 2" xfId="14877"/>
    <cellStyle name="Normal 2 2 2 9 2 2 4 2 11" xfId="14878"/>
    <cellStyle name="Normal 2 2 2 9 2 2 4 2 11 2" xfId="14879"/>
    <cellStyle name="Normal 2 2 2 9 2 2 4 2 12" xfId="14880"/>
    <cellStyle name="Normal 2 2 2 9 2 2 4 2 2" xfId="14881"/>
    <cellStyle name="Normal 2 2 2 9 2 2 4 2 2 10" xfId="14882"/>
    <cellStyle name="Normal 2 2 2 9 2 2 4 2 2 10 2" xfId="14883"/>
    <cellStyle name="Normal 2 2 2 9 2 2 4 2 2 11" xfId="14884"/>
    <cellStyle name="Normal 2 2 2 9 2 2 4 2 2 2" xfId="14885"/>
    <cellStyle name="Normal 2 2 2 9 2 2 4 2 2 2 2" xfId="14886"/>
    <cellStyle name="Normal 2 2 2 9 2 2 4 2 2 3" xfId="14887"/>
    <cellStyle name="Normal 2 2 2 9 2 2 4 2 2 3 2" xfId="14888"/>
    <cellStyle name="Normal 2 2 2 9 2 2 4 2 2 4" xfId="14889"/>
    <cellStyle name="Normal 2 2 2 9 2 2 4 2 2 4 2" xfId="14890"/>
    <cellStyle name="Normal 2 2 2 9 2 2 4 2 2 5" xfId="14891"/>
    <cellStyle name="Normal 2 2 2 9 2 2 4 2 2 5 2" xfId="14892"/>
    <cellStyle name="Normal 2 2 2 9 2 2 4 2 2 6" xfId="14893"/>
    <cellStyle name="Normal 2 2 2 9 2 2 4 2 2 6 2" xfId="14894"/>
    <cellStyle name="Normal 2 2 2 9 2 2 4 2 2 7" xfId="14895"/>
    <cellStyle name="Normal 2 2 2 9 2 2 4 2 2 7 2" xfId="14896"/>
    <cellStyle name="Normal 2 2 2 9 2 2 4 2 2 8" xfId="14897"/>
    <cellStyle name="Normal 2 2 2 9 2 2 4 2 2 8 2" xfId="14898"/>
    <cellStyle name="Normal 2 2 2 9 2 2 4 2 2 9" xfId="14899"/>
    <cellStyle name="Normal 2 2 2 9 2 2 4 2 2 9 2" xfId="14900"/>
    <cellStyle name="Normal 2 2 2 9 2 2 4 2 3" xfId="14901"/>
    <cellStyle name="Normal 2 2 2 9 2 2 4 2 3 2" xfId="14902"/>
    <cellStyle name="Normal 2 2 2 9 2 2 4 2 4" xfId="14903"/>
    <cellStyle name="Normal 2 2 2 9 2 2 4 2 4 2" xfId="14904"/>
    <cellStyle name="Normal 2 2 2 9 2 2 4 2 5" xfId="14905"/>
    <cellStyle name="Normal 2 2 2 9 2 2 4 2 5 2" xfId="14906"/>
    <cellStyle name="Normal 2 2 2 9 2 2 4 2 6" xfId="14907"/>
    <cellStyle name="Normal 2 2 2 9 2 2 4 2 6 2" xfId="14908"/>
    <cellStyle name="Normal 2 2 2 9 2 2 4 2 7" xfId="14909"/>
    <cellStyle name="Normal 2 2 2 9 2 2 4 2 7 2" xfId="14910"/>
    <cellStyle name="Normal 2 2 2 9 2 2 4 2 8" xfId="14911"/>
    <cellStyle name="Normal 2 2 2 9 2 2 4 2 8 2" xfId="14912"/>
    <cellStyle name="Normal 2 2 2 9 2 2 4 2 9" xfId="14913"/>
    <cellStyle name="Normal 2 2 2 9 2 2 4 2 9 2" xfId="14914"/>
    <cellStyle name="Normal 2 2 2 9 2 2 4 3" xfId="14915"/>
    <cellStyle name="Normal 2 2 2 9 2 2 4 3 10" xfId="14916"/>
    <cellStyle name="Normal 2 2 2 9 2 2 4 3 10 2" xfId="14917"/>
    <cellStyle name="Normal 2 2 2 9 2 2 4 3 11" xfId="14918"/>
    <cellStyle name="Normal 2 2 2 9 2 2 4 3 2" xfId="14919"/>
    <cellStyle name="Normal 2 2 2 9 2 2 4 3 2 2" xfId="14920"/>
    <cellStyle name="Normal 2 2 2 9 2 2 4 3 3" xfId="14921"/>
    <cellStyle name="Normal 2 2 2 9 2 2 4 3 3 2" xfId="14922"/>
    <cellStyle name="Normal 2 2 2 9 2 2 4 3 4" xfId="14923"/>
    <cellStyle name="Normal 2 2 2 9 2 2 4 3 4 2" xfId="14924"/>
    <cellStyle name="Normal 2 2 2 9 2 2 4 3 5" xfId="14925"/>
    <cellStyle name="Normal 2 2 2 9 2 2 4 3 5 2" xfId="14926"/>
    <cellStyle name="Normal 2 2 2 9 2 2 4 3 6" xfId="14927"/>
    <cellStyle name="Normal 2 2 2 9 2 2 4 3 6 2" xfId="14928"/>
    <cellStyle name="Normal 2 2 2 9 2 2 4 3 7" xfId="14929"/>
    <cellStyle name="Normal 2 2 2 9 2 2 4 3 7 2" xfId="14930"/>
    <cellStyle name="Normal 2 2 2 9 2 2 4 3 8" xfId="14931"/>
    <cellStyle name="Normal 2 2 2 9 2 2 4 3 8 2" xfId="14932"/>
    <cellStyle name="Normal 2 2 2 9 2 2 4 3 9" xfId="14933"/>
    <cellStyle name="Normal 2 2 2 9 2 2 4 3 9 2" xfId="14934"/>
    <cellStyle name="Normal 2 2 2 9 2 2 4 4" xfId="14935"/>
    <cellStyle name="Normal 2 2 2 9 2 2 4 4 2" xfId="14936"/>
    <cellStyle name="Normal 2 2 2 9 2 2 4 5" xfId="14937"/>
    <cellStyle name="Normal 2 2 2 9 2 2 4 5 2" xfId="14938"/>
    <cellStyle name="Normal 2 2 2 9 2 2 4 6" xfId="14939"/>
    <cellStyle name="Normal 2 2 2 9 2 2 4 6 2" xfId="14940"/>
    <cellStyle name="Normal 2 2 2 9 2 2 4 7" xfId="14941"/>
    <cellStyle name="Normal 2 2 2 9 2 2 4 7 2" xfId="14942"/>
    <cellStyle name="Normal 2 2 2 9 2 2 4 8" xfId="14943"/>
    <cellStyle name="Normal 2 2 2 9 2 2 4 8 2" xfId="14944"/>
    <cellStyle name="Normal 2 2 2 9 2 2 4 9" xfId="14945"/>
    <cellStyle name="Normal 2 2 2 9 2 2 4 9 2" xfId="14946"/>
    <cellStyle name="Normal 2 2 2 9 2 2 5" xfId="14947"/>
    <cellStyle name="Normal 2 2 2 9 2 2 5 10" xfId="14948"/>
    <cellStyle name="Normal 2 2 2 9 2 2 5 10 2" xfId="14949"/>
    <cellStyle name="Normal 2 2 2 9 2 2 5 11" xfId="14950"/>
    <cellStyle name="Normal 2 2 2 9 2 2 5 11 2" xfId="14951"/>
    <cellStyle name="Normal 2 2 2 9 2 2 5 12" xfId="14952"/>
    <cellStyle name="Normal 2 2 2 9 2 2 5 12 2" xfId="14953"/>
    <cellStyle name="Normal 2 2 2 9 2 2 5 13" xfId="14954"/>
    <cellStyle name="Normal 2 2 2 9 2 2 5 2" xfId="14955"/>
    <cellStyle name="Normal 2 2 2 9 2 2 5 2 10" xfId="14956"/>
    <cellStyle name="Normal 2 2 2 9 2 2 5 2 10 2" xfId="14957"/>
    <cellStyle name="Normal 2 2 2 9 2 2 5 2 11" xfId="14958"/>
    <cellStyle name="Normal 2 2 2 9 2 2 5 2 11 2" xfId="14959"/>
    <cellStyle name="Normal 2 2 2 9 2 2 5 2 12" xfId="14960"/>
    <cellStyle name="Normal 2 2 2 9 2 2 5 2 2" xfId="14961"/>
    <cellStyle name="Normal 2 2 2 9 2 2 5 2 2 10" xfId="14962"/>
    <cellStyle name="Normal 2 2 2 9 2 2 5 2 2 10 2" xfId="14963"/>
    <cellStyle name="Normal 2 2 2 9 2 2 5 2 2 11" xfId="14964"/>
    <cellStyle name="Normal 2 2 2 9 2 2 5 2 2 2" xfId="14965"/>
    <cellStyle name="Normal 2 2 2 9 2 2 5 2 2 2 2" xfId="14966"/>
    <cellStyle name="Normal 2 2 2 9 2 2 5 2 2 3" xfId="14967"/>
    <cellStyle name="Normal 2 2 2 9 2 2 5 2 2 3 2" xfId="14968"/>
    <cellStyle name="Normal 2 2 2 9 2 2 5 2 2 4" xfId="14969"/>
    <cellStyle name="Normal 2 2 2 9 2 2 5 2 2 4 2" xfId="14970"/>
    <cellStyle name="Normal 2 2 2 9 2 2 5 2 2 5" xfId="14971"/>
    <cellStyle name="Normal 2 2 2 9 2 2 5 2 2 5 2" xfId="14972"/>
    <cellStyle name="Normal 2 2 2 9 2 2 5 2 2 6" xfId="14973"/>
    <cellStyle name="Normal 2 2 2 9 2 2 5 2 2 6 2" xfId="14974"/>
    <cellStyle name="Normal 2 2 2 9 2 2 5 2 2 7" xfId="14975"/>
    <cellStyle name="Normal 2 2 2 9 2 2 5 2 2 7 2" xfId="14976"/>
    <cellStyle name="Normal 2 2 2 9 2 2 5 2 2 8" xfId="14977"/>
    <cellStyle name="Normal 2 2 2 9 2 2 5 2 2 8 2" xfId="14978"/>
    <cellStyle name="Normal 2 2 2 9 2 2 5 2 2 9" xfId="14979"/>
    <cellStyle name="Normal 2 2 2 9 2 2 5 2 2 9 2" xfId="14980"/>
    <cellStyle name="Normal 2 2 2 9 2 2 5 2 3" xfId="14981"/>
    <cellStyle name="Normal 2 2 2 9 2 2 5 2 3 2" xfId="14982"/>
    <cellStyle name="Normal 2 2 2 9 2 2 5 2 4" xfId="14983"/>
    <cellStyle name="Normal 2 2 2 9 2 2 5 2 4 2" xfId="14984"/>
    <cellStyle name="Normal 2 2 2 9 2 2 5 2 5" xfId="14985"/>
    <cellStyle name="Normal 2 2 2 9 2 2 5 2 5 2" xfId="14986"/>
    <cellStyle name="Normal 2 2 2 9 2 2 5 2 6" xfId="14987"/>
    <cellStyle name="Normal 2 2 2 9 2 2 5 2 6 2" xfId="14988"/>
    <cellStyle name="Normal 2 2 2 9 2 2 5 2 7" xfId="14989"/>
    <cellStyle name="Normal 2 2 2 9 2 2 5 2 7 2" xfId="14990"/>
    <cellStyle name="Normal 2 2 2 9 2 2 5 2 8" xfId="14991"/>
    <cellStyle name="Normal 2 2 2 9 2 2 5 2 8 2" xfId="14992"/>
    <cellStyle name="Normal 2 2 2 9 2 2 5 2 9" xfId="14993"/>
    <cellStyle name="Normal 2 2 2 9 2 2 5 2 9 2" xfId="14994"/>
    <cellStyle name="Normal 2 2 2 9 2 2 5 3" xfId="14995"/>
    <cellStyle name="Normal 2 2 2 9 2 2 5 3 10" xfId="14996"/>
    <cellStyle name="Normal 2 2 2 9 2 2 5 3 10 2" xfId="14997"/>
    <cellStyle name="Normal 2 2 2 9 2 2 5 3 11" xfId="14998"/>
    <cellStyle name="Normal 2 2 2 9 2 2 5 3 2" xfId="14999"/>
    <cellStyle name="Normal 2 2 2 9 2 2 5 3 2 2" xfId="15000"/>
    <cellStyle name="Normal 2 2 2 9 2 2 5 3 3" xfId="15001"/>
    <cellStyle name="Normal 2 2 2 9 2 2 5 3 3 2" xfId="15002"/>
    <cellStyle name="Normal 2 2 2 9 2 2 5 3 4" xfId="15003"/>
    <cellStyle name="Normal 2 2 2 9 2 2 5 3 4 2" xfId="15004"/>
    <cellStyle name="Normal 2 2 2 9 2 2 5 3 5" xfId="15005"/>
    <cellStyle name="Normal 2 2 2 9 2 2 5 3 5 2" xfId="15006"/>
    <cellStyle name="Normal 2 2 2 9 2 2 5 3 6" xfId="15007"/>
    <cellStyle name="Normal 2 2 2 9 2 2 5 3 6 2" xfId="15008"/>
    <cellStyle name="Normal 2 2 2 9 2 2 5 3 7" xfId="15009"/>
    <cellStyle name="Normal 2 2 2 9 2 2 5 3 7 2" xfId="15010"/>
    <cellStyle name="Normal 2 2 2 9 2 2 5 3 8" xfId="15011"/>
    <cellStyle name="Normal 2 2 2 9 2 2 5 3 8 2" xfId="15012"/>
    <cellStyle name="Normal 2 2 2 9 2 2 5 3 9" xfId="15013"/>
    <cellStyle name="Normal 2 2 2 9 2 2 5 3 9 2" xfId="15014"/>
    <cellStyle name="Normal 2 2 2 9 2 2 5 4" xfId="15015"/>
    <cellStyle name="Normal 2 2 2 9 2 2 5 4 2" xfId="15016"/>
    <cellStyle name="Normal 2 2 2 9 2 2 5 5" xfId="15017"/>
    <cellStyle name="Normal 2 2 2 9 2 2 5 5 2" xfId="15018"/>
    <cellStyle name="Normal 2 2 2 9 2 2 5 6" xfId="15019"/>
    <cellStyle name="Normal 2 2 2 9 2 2 5 6 2" xfId="15020"/>
    <cellStyle name="Normal 2 2 2 9 2 2 5 7" xfId="15021"/>
    <cellStyle name="Normal 2 2 2 9 2 2 5 7 2" xfId="15022"/>
    <cellStyle name="Normal 2 2 2 9 2 2 5 8" xfId="15023"/>
    <cellStyle name="Normal 2 2 2 9 2 2 5 8 2" xfId="15024"/>
    <cellStyle name="Normal 2 2 2 9 2 2 5 9" xfId="15025"/>
    <cellStyle name="Normal 2 2 2 9 2 2 5 9 2" xfId="15026"/>
    <cellStyle name="Normal 2 2 2 9 2 2 6" xfId="15027"/>
    <cellStyle name="Normal 2 2 2 9 2 3" xfId="15028"/>
    <cellStyle name="Normal 2 2 2 9 2 3 2" xfId="15029"/>
    <cellStyle name="Normal 2 2 2 9 2 4" xfId="15030"/>
    <cellStyle name="Normal 2 2 2 9 2 4 2" xfId="15031"/>
    <cellStyle name="Normal 2 2 2 9 2 5" xfId="15032"/>
    <cellStyle name="Normal 2 2 2 9 2 5 2" xfId="15033"/>
    <cellStyle name="Normal 2 2 2 9 2 6" xfId="15034"/>
    <cellStyle name="Normal 2 2 2 9 2 6 10" xfId="15035"/>
    <cellStyle name="Normal 2 2 2 9 2 6 10 2" xfId="15036"/>
    <cellStyle name="Normal 2 2 2 9 2 6 11" xfId="15037"/>
    <cellStyle name="Normal 2 2 2 9 2 6 11 2" xfId="15038"/>
    <cellStyle name="Normal 2 2 2 9 2 6 12" xfId="15039"/>
    <cellStyle name="Normal 2 2 2 9 2 6 2" xfId="15040"/>
    <cellStyle name="Normal 2 2 2 9 2 6 2 10" xfId="15041"/>
    <cellStyle name="Normal 2 2 2 9 2 6 2 10 2" xfId="15042"/>
    <cellStyle name="Normal 2 2 2 9 2 6 2 11" xfId="15043"/>
    <cellStyle name="Normal 2 2 2 9 2 6 2 2" xfId="15044"/>
    <cellStyle name="Normal 2 2 2 9 2 6 2 2 2" xfId="15045"/>
    <cellStyle name="Normal 2 2 2 9 2 6 2 3" xfId="15046"/>
    <cellStyle name="Normal 2 2 2 9 2 6 2 3 2" xfId="15047"/>
    <cellStyle name="Normal 2 2 2 9 2 6 2 4" xfId="15048"/>
    <cellStyle name="Normal 2 2 2 9 2 6 2 4 2" xfId="15049"/>
    <cellStyle name="Normal 2 2 2 9 2 6 2 5" xfId="15050"/>
    <cellStyle name="Normal 2 2 2 9 2 6 2 5 2" xfId="15051"/>
    <cellStyle name="Normal 2 2 2 9 2 6 2 6" xfId="15052"/>
    <cellStyle name="Normal 2 2 2 9 2 6 2 6 2" xfId="15053"/>
    <cellStyle name="Normal 2 2 2 9 2 6 2 7" xfId="15054"/>
    <cellStyle name="Normal 2 2 2 9 2 6 2 7 2" xfId="15055"/>
    <cellStyle name="Normal 2 2 2 9 2 6 2 8" xfId="15056"/>
    <cellStyle name="Normal 2 2 2 9 2 6 2 8 2" xfId="15057"/>
    <cellStyle name="Normal 2 2 2 9 2 6 2 9" xfId="15058"/>
    <cellStyle name="Normal 2 2 2 9 2 6 2 9 2" xfId="15059"/>
    <cellStyle name="Normal 2 2 2 9 2 6 3" xfId="15060"/>
    <cellStyle name="Normal 2 2 2 9 2 6 3 2" xfId="15061"/>
    <cellStyle name="Normal 2 2 2 9 2 6 4" xfId="15062"/>
    <cellStyle name="Normal 2 2 2 9 2 6 4 2" xfId="15063"/>
    <cellStyle name="Normal 2 2 2 9 2 6 5" xfId="15064"/>
    <cellStyle name="Normal 2 2 2 9 2 6 5 2" xfId="15065"/>
    <cellStyle name="Normal 2 2 2 9 2 6 6" xfId="15066"/>
    <cellStyle name="Normal 2 2 2 9 2 6 6 2" xfId="15067"/>
    <cellStyle name="Normal 2 2 2 9 2 6 7" xfId="15068"/>
    <cellStyle name="Normal 2 2 2 9 2 6 7 2" xfId="15069"/>
    <cellStyle name="Normal 2 2 2 9 2 6 8" xfId="15070"/>
    <cellStyle name="Normal 2 2 2 9 2 6 8 2" xfId="15071"/>
    <cellStyle name="Normal 2 2 2 9 2 6 9" xfId="15072"/>
    <cellStyle name="Normal 2 2 2 9 2 6 9 2" xfId="15073"/>
    <cellStyle name="Normal 2 2 2 9 2 7" xfId="15074"/>
    <cellStyle name="Normal 2 2 2 9 2 7 10" xfId="15075"/>
    <cellStyle name="Normal 2 2 2 9 2 7 10 2" xfId="15076"/>
    <cellStyle name="Normal 2 2 2 9 2 7 11" xfId="15077"/>
    <cellStyle name="Normal 2 2 2 9 2 7 2" xfId="15078"/>
    <cellStyle name="Normal 2 2 2 9 2 7 2 2" xfId="15079"/>
    <cellStyle name="Normal 2 2 2 9 2 7 3" xfId="15080"/>
    <cellStyle name="Normal 2 2 2 9 2 7 3 2" xfId="15081"/>
    <cellStyle name="Normal 2 2 2 9 2 7 4" xfId="15082"/>
    <cellStyle name="Normal 2 2 2 9 2 7 4 2" xfId="15083"/>
    <cellStyle name="Normal 2 2 2 9 2 7 5" xfId="15084"/>
    <cellStyle name="Normal 2 2 2 9 2 7 5 2" xfId="15085"/>
    <cellStyle name="Normal 2 2 2 9 2 7 6" xfId="15086"/>
    <cellStyle name="Normal 2 2 2 9 2 7 6 2" xfId="15087"/>
    <cellStyle name="Normal 2 2 2 9 2 7 7" xfId="15088"/>
    <cellStyle name="Normal 2 2 2 9 2 7 7 2" xfId="15089"/>
    <cellStyle name="Normal 2 2 2 9 2 7 8" xfId="15090"/>
    <cellStyle name="Normal 2 2 2 9 2 7 8 2" xfId="15091"/>
    <cellStyle name="Normal 2 2 2 9 2 7 9" xfId="15092"/>
    <cellStyle name="Normal 2 2 2 9 2 7 9 2" xfId="15093"/>
    <cellStyle name="Normal 2 2 2 9 2 8" xfId="15094"/>
    <cellStyle name="Normal 2 2 2 9 2 8 2" xfId="15095"/>
    <cellStyle name="Normal 2 2 2 9 2 9" xfId="15096"/>
    <cellStyle name="Normal 2 2 2 9 2 9 2" xfId="15097"/>
    <cellStyle name="Normal 2 2 2 9 3" xfId="15098"/>
    <cellStyle name="Normal 2 2 2 9 3 10" xfId="15099"/>
    <cellStyle name="Normal 2 2 2 9 3 10 2" xfId="15100"/>
    <cellStyle name="Normal 2 2 2 9 3 11" xfId="15101"/>
    <cellStyle name="Normal 2 2 2 9 3 11 2" xfId="15102"/>
    <cellStyle name="Normal 2 2 2 9 3 12" xfId="15103"/>
    <cellStyle name="Normal 2 2 2 9 3 12 2" xfId="15104"/>
    <cellStyle name="Normal 2 2 2 9 3 13" xfId="15105"/>
    <cellStyle name="Normal 2 2 2 9 3 2" xfId="15106"/>
    <cellStyle name="Normal 2 2 2 9 3 2 10" xfId="15107"/>
    <cellStyle name="Normal 2 2 2 9 3 2 10 2" xfId="15108"/>
    <cellStyle name="Normal 2 2 2 9 3 2 11" xfId="15109"/>
    <cellStyle name="Normal 2 2 2 9 3 2 11 2" xfId="15110"/>
    <cellStyle name="Normal 2 2 2 9 3 2 12" xfId="15111"/>
    <cellStyle name="Normal 2 2 2 9 3 2 2" xfId="15112"/>
    <cellStyle name="Normal 2 2 2 9 3 2 2 10" xfId="15113"/>
    <cellStyle name="Normal 2 2 2 9 3 2 2 10 2" xfId="15114"/>
    <cellStyle name="Normal 2 2 2 9 3 2 2 11" xfId="15115"/>
    <cellStyle name="Normal 2 2 2 9 3 2 2 2" xfId="15116"/>
    <cellStyle name="Normal 2 2 2 9 3 2 2 2 2" xfId="15117"/>
    <cellStyle name="Normal 2 2 2 9 3 2 2 3" xfId="15118"/>
    <cellStyle name="Normal 2 2 2 9 3 2 2 3 2" xfId="15119"/>
    <cellStyle name="Normal 2 2 2 9 3 2 2 4" xfId="15120"/>
    <cellStyle name="Normal 2 2 2 9 3 2 2 4 2" xfId="15121"/>
    <cellStyle name="Normal 2 2 2 9 3 2 2 5" xfId="15122"/>
    <cellStyle name="Normal 2 2 2 9 3 2 2 5 2" xfId="15123"/>
    <cellStyle name="Normal 2 2 2 9 3 2 2 6" xfId="15124"/>
    <cellStyle name="Normal 2 2 2 9 3 2 2 6 2" xfId="15125"/>
    <cellStyle name="Normal 2 2 2 9 3 2 2 7" xfId="15126"/>
    <cellStyle name="Normal 2 2 2 9 3 2 2 7 2" xfId="15127"/>
    <cellStyle name="Normal 2 2 2 9 3 2 2 8" xfId="15128"/>
    <cellStyle name="Normal 2 2 2 9 3 2 2 8 2" xfId="15129"/>
    <cellStyle name="Normal 2 2 2 9 3 2 2 9" xfId="15130"/>
    <cellStyle name="Normal 2 2 2 9 3 2 2 9 2" xfId="15131"/>
    <cellStyle name="Normal 2 2 2 9 3 2 3" xfId="15132"/>
    <cellStyle name="Normal 2 2 2 9 3 2 3 2" xfId="15133"/>
    <cellStyle name="Normal 2 2 2 9 3 2 4" xfId="15134"/>
    <cellStyle name="Normal 2 2 2 9 3 2 4 2" xfId="15135"/>
    <cellStyle name="Normal 2 2 2 9 3 2 5" xfId="15136"/>
    <cellStyle name="Normal 2 2 2 9 3 2 5 2" xfId="15137"/>
    <cellStyle name="Normal 2 2 2 9 3 2 6" xfId="15138"/>
    <cellStyle name="Normal 2 2 2 9 3 2 6 2" xfId="15139"/>
    <cellStyle name="Normal 2 2 2 9 3 2 7" xfId="15140"/>
    <cellStyle name="Normal 2 2 2 9 3 2 7 2" xfId="15141"/>
    <cellStyle name="Normal 2 2 2 9 3 2 8" xfId="15142"/>
    <cellStyle name="Normal 2 2 2 9 3 2 8 2" xfId="15143"/>
    <cellStyle name="Normal 2 2 2 9 3 2 9" xfId="15144"/>
    <cellStyle name="Normal 2 2 2 9 3 2 9 2" xfId="15145"/>
    <cellStyle name="Normal 2 2 2 9 3 3" xfId="15146"/>
    <cellStyle name="Normal 2 2 2 9 3 3 10" xfId="15147"/>
    <cellStyle name="Normal 2 2 2 9 3 3 10 2" xfId="15148"/>
    <cellStyle name="Normal 2 2 2 9 3 3 11" xfId="15149"/>
    <cellStyle name="Normal 2 2 2 9 3 3 2" xfId="15150"/>
    <cellStyle name="Normal 2 2 2 9 3 3 2 2" xfId="15151"/>
    <cellStyle name="Normal 2 2 2 9 3 3 3" xfId="15152"/>
    <cellStyle name="Normal 2 2 2 9 3 3 3 2" xfId="15153"/>
    <cellStyle name="Normal 2 2 2 9 3 3 4" xfId="15154"/>
    <cellStyle name="Normal 2 2 2 9 3 3 4 2" xfId="15155"/>
    <cellStyle name="Normal 2 2 2 9 3 3 5" xfId="15156"/>
    <cellStyle name="Normal 2 2 2 9 3 3 5 2" xfId="15157"/>
    <cellStyle name="Normal 2 2 2 9 3 3 6" xfId="15158"/>
    <cellStyle name="Normal 2 2 2 9 3 3 6 2" xfId="15159"/>
    <cellStyle name="Normal 2 2 2 9 3 3 7" xfId="15160"/>
    <cellStyle name="Normal 2 2 2 9 3 3 7 2" xfId="15161"/>
    <cellStyle name="Normal 2 2 2 9 3 3 8" xfId="15162"/>
    <cellStyle name="Normal 2 2 2 9 3 3 8 2" xfId="15163"/>
    <cellStyle name="Normal 2 2 2 9 3 3 9" xfId="15164"/>
    <cellStyle name="Normal 2 2 2 9 3 3 9 2" xfId="15165"/>
    <cellStyle name="Normal 2 2 2 9 3 4" xfId="15166"/>
    <cellStyle name="Normal 2 2 2 9 3 4 2" xfId="15167"/>
    <cellStyle name="Normal 2 2 2 9 3 5" xfId="15168"/>
    <cellStyle name="Normal 2 2 2 9 3 5 2" xfId="15169"/>
    <cellStyle name="Normal 2 2 2 9 3 6" xfId="15170"/>
    <cellStyle name="Normal 2 2 2 9 3 6 2" xfId="15171"/>
    <cellStyle name="Normal 2 2 2 9 3 7" xfId="15172"/>
    <cellStyle name="Normal 2 2 2 9 3 7 2" xfId="15173"/>
    <cellStyle name="Normal 2 2 2 9 3 8" xfId="15174"/>
    <cellStyle name="Normal 2 2 2 9 3 8 2" xfId="15175"/>
    <cellStyle name="Normal 2 2 2 9 3 9" xfId="15176"/>
    <cellStyle name="Normal 2 2 2 9 3 9 2" xfId="15177"/>
    <cellStyle name="Normal 2 2 2 9 4" xfId="15178"/>
    <cellStyle name="Normal 2 2 2 9 4 10" xfId="15179"/>
    <cellStyle name="Normal 2 2 2 9 4 10 2" xfId="15180"/>
    <cellStyle name="Normal 2 2 2 9 4 11" xfId="15181"/>
    <cellStyle name="Normal 2 2 2 9 4 11 2" xfId="15182"/>
    <cellStyle name="Normal 2 2 2 9 4 12" xfId="15183"/>
    <cellStyle name="Normal 2 2 2 9 4 12 2" xfId="15184"/>
    <cellStyle name="Normal 2 2 2 9 4 13" xfId="15185"/>
    <cellStyle name="Normal 2 2 2 9 4 2" xfId="15186"/>
    <cellStyle name="Normal 2 2 2 9 4 2 10" xfId="15187"/>
    <cellStyle name="Normal 2 2 2 9 4 2 10 2" xfId="15188"/>
    <cellStyle name="Normal 2 2 2 9 4 2 11" xfId="15189"/>
    <cellStyle name="Normal 2 2 2 9 4 2 11 2" xfId="15190"/>
    <cellStyle name="Normal 2 2 2 9 4 2 12" xfId="15191"/>
    <cellStyle name="Normal 2 2 2 9 4 2 2" xfId="15192"/>
    <cellStyle name="Normal 2 2 2 9 4 2 2 10" xfId="15193"/>
    <cellStyle name="Normal 2 2 2 9 4 2 2 10 2" xfId="15194"/>
    <cellStyle name="Normal 2 2 2 9 4 2 2 11" xfId="15195"/>
    <cellStyle name="Normal 2 2 2 9 4 2 2 2" xfId="15196"/>
    <cellStyle name="Normal 2 2 2 9 4 2 2 2 2" xfId="15197"/>
    <cellStyle name="Normal 2 2 2 9 4 2 2 3" xfId="15198"/>
    <cellStyle name="Normal 2 2 2 9 4 2 2 3 2" xfId="15199"/>
    <cellStyle name="Normal 2 2 2 9 4 2 2 4" xfId="15200"/>
    <cellStyle name="Normal 2 2 2 9 4 2 2 4 2" xfId="15201"/>
    <cellStyle name="Normal 2 2 2 9 4 2 2 5" xfId="15202"/>
    <cellStyle name="Normal 2 2 2 9 4 2 2 5 2" xfId="15203"/>
    <cellStyle name="Normal 2 2 2 9 4 2 2 6" xfId="15204"/>
    <cellStyle name="Normal 2 2 2 9 4 2 2 6 2" xfId="15205"/>
    <cellStyle name="Normal 2 2 2 9 4 2 2 7" xfId="15206"/>
    <cellStyle name="Normal 2 2 2 9 4 2 2 7 2" xfId="15207"/>
    <cellStyle name="Normal 2 2 2 9 4 2 2 8" xfId="15208"/>
    <cellStyle name="Normal 2 2 2 9 4 2 2 8 2" xfId="15209"/>
    <cellStyle name="Normal 2 2 2 9 4 2 2 9" xfId="15210"/>
    <cellStyle name="Normal 2 2 2 9 4 2 2 9 2" xfId="15211"/>
    <cellStyle name="Normal 2 2 2 9 4 2 3" xfId="15212"/>
    <cellStyle name="Normal 2 2 2 9 4 2 3 2" xfId="15213"/>
    <cellStyle name="Normal 2 2 2 9 4 2 4" xfId="15214"/>
    <cellStyle name="Normal 2 2 2 9 4 2 4 2" xfId="15215"/>
    <cellStyle name="Normal 2 2 2 9 4 2 5" xfId="15216"/>
    <cellStyle name="Normal 2 2 2 9 4 2 5 2" xfId="15217"/>
    <cellStyle name="Normal 2 2 2 9 4 2 6" xfId="15218"/>
    <cellStyle name="Normal 2 2 2 9 4 2 6 2" xfId="15219"/>
    <cellStyle name="Normal 2 2 2 9 4 2 7" xfId="15220"/>
    <cellStyle name="Normal 2 2 2 9 4 2 7 2" xfId="15221"/>
    <cellStyle name="Normal 2 2 2 9 4 2 8" xfId="15222"/>
    <cellStyle name="Normal 2 2 2 9 4 2 8 2" xfId="15223"/>
    <cellStyle name="Normal 2 2 2 9 4 2 9" xfId="15224"/>
    <cellStyle name="Normal 2 2 2 9 4 2 9 2" xfId="15225"/>
    <cellStyle name="Normal 2 2 2 9 4 3" xfId="15226"/>
    <cellStyle name="Normal 2 2 2 9 4 3 10" xfId="15227"/>
    <cellStyle name="Normal 2 2 2 9 4 3 10 2" xfId="15228"/>
    <cellStyle name="Normal 2 2 2 9 4 3 11" xfId="15229"/>
    <cellStyle name="Normal 2 2 2 9 4 3 2" xfId="15230"/>
    <cellStyle name="Normal 2 2 2 9 4 3 2 2" xfId="15231"/>
    <cellStyle name="Normal 2 2 2 9 4 3 3" xfId="15232"/>
    <cellStyle name="Normal 2 2 2 9 4 3 3 2" xfId="15233"/>
    <cellStyle name="Normal 2 2 2 9 4 3 4" xfId="15234"/>
    <cellStyle name="Normal 2 2 2 9 4 3 4 2" xfId="15235"/>
    <cellStyle name="Normal 2 2 2 9 4 3 5" xfId="15236"/>
    <cellStyle name="Normal 2 2 2 9 4 3 5 2" xfId="15237"/>
    <cellStyle name="Normal 2 2 2 9 4 3 6" xfId="15238"/>
    <cellStyle name="Normal 2 2 2 9 4 3 6 2" xfId="15239"/>
    <cellStyle name="Normal 2 2 2 9 4 3 7" xfId="15240"/>
    <cellStyle name="Normal 2 2 2 9 4 3 7 2" xfId="15241"/>
    <cellStyle name="Normal 2 2 2 9 4 3 8" xfId="15242"/>
    <cellStyle name="Normal 2 2 2 9 4 3 8 2" xfId="15243"/>
    <cellStyle name="Normal 2 2 2 9 4 3 9" xfId="15244"/>
    <cellStyle name="Normal 2 2 2 9 4 3 9 2" xfId="15245"/>
    <cellStyle name="Normal 2 2 2 9 4 4" xfId="15246"/>
    <cellStyle name="Normal 2 2 2 9 4 4 2" xfId="15247"/>
    <cellStyle name="Normal 2 2 2 9 4 5" xfId="15248"/>
    <cellStyle name="Normal 2 2 2 9 4 5 2" xfId="15249"/>
    <cellStyle name="Normal 2 2 2 9 4 6" xfId="15250"/>
    <cellStyle name="Normal 2 2 2 9 4 6 2" xfId="15251"/>
    <cellStyle name="Normal 2 2 2 9 4 7" xfId="15252"/>
    <cellStyle name="Normal 2 2 2 9 4 7 2" xfId="15253"/>
    <cellStyle name="Normal 2 2 2 9 4 8" xfId="15254"/>
    <cellStyle name="Normal 2 2 2 9 4 8 2" xfId="15255"/>
    <cellStyle name="Normal 2 2 2 9 4 9" xfId="15256"/>
    <cellStyle name="Normal 2 2 2 9 4 9 2" xfId="15257"/>
    <cellStyle name="Normal 2 2 2 9 5" xfId="15258"/>
    <cellStyle name="Normal 2 2 2 9 5 10" xfId="15259"/>
    <cellStyle name="Normal 2 2 2 9 5 10 2" xfId="15260"/>
    <cellStyle name="Normal 2 2 2 9 5 11" xfId="15261"/>
    <cellStyle name="Normal 2 2 2 9 5 11 2" xfId="15262"/>
    <cellStyle name="Normal 2 2 2 9 5 12" xfId="15263"/>
    <cellStyle name="Normal 2 2 2 9 5 12 2" xfId="15264"/>
    <cellStyle name="Normal 2 2 2 9 5 13" xfId="15265"/>
    <cellStyle name="Normal 2 2 2 9 5 2" xfId="15266"/>
    <cellStyle name="Normal 2 2 2 9 5 2 10" xfId="15267"/>
    <cellStyle name="Normal 2 2 2 9 5 2 10 2" xfId="15268"/>
    <cellStyle name="Normal 2 2 2 9 5 2 11" xfId="15269"/>
    <cellStyle name="Normal 2 2 2 9 5 2 11 2" xfId="15270"/>
    <cellStyle name="Normal 2 2 2 9 5 2 12" xfId="15271"/>
    <cellStyle name="Normal 2 2 2 9 5 2 2" xfId="15272"/>
    <cellStyle name="Normal 2 2 2 9 5 2 2 10" xfId="15273"/>
    <cellStyle name="Normal 2 2 2 9 5 2 2 10 2" xfId="15274"/>
    <cellStyle name="Normal 2 2 2 9 5 2 2 11" xfId="15275"/>
    <cellStyle name="Normal 2 2 2 9 5 2 2 2" xfId="15276"/>
    <cellStyle name="Normal 2 2 2 9 5 2 2 2 2" xfId="15277"/>
    <cellStyle name="Normal 2 2 2 9 5 2 2 3" xfId="15278"/>
    <cellStyle name="Normal 2 2 2 9 5 2 2 3 2" xfId="15279"/>
    <cellStyle name="Normal 2 2 2 9 5 2 2 4" xfId="15280"/>
    <cellStyle name="Normal 2 2 2 9 5 2 2 4 2" xfId="15281"/>
    <cellStyle name="Normal 2 2 2 9 5 2 2 5" xfId="15282"/>
    <cellStyle name="Normal 2 2 2 9 5 2 2 5 2" xfId="15283"/>
    <cellStyle name="Normal 2 2 2 9 5 2 2 6" xfId="15284"/>
    <cellStyle name="Normal 2 2 2 9 5 2 2 6 2" xfId="15285"/>
    <cellStyle name="Normal 2 2 2 9 5 2 2 7" xfId="15286"/>
    <cellStyle name="Normal 2 2 2 9 5 2 2 7 2" xfId="15287"/>
    <cellStyle name="Normal 2 2 2 9 5 2 2 8" xfId="15288"/>
    <cellStyle name="Normal 2 2 2 9 5 2 2 8 2" xfId="15289"/>
    <cellStyle name="Normal 2 2 2 9 5 2 2 9" xfId="15290"/>
    <cellStyle name="Normal 2 2 2 9 5 2 2 9 2" xfId="15291"/>
    <cellStyle name="Normal 2 2 2 9 5 2 3" xfId="15292"/>
    <cellStyle name="Normal 2 2 2 9 5 2 3 2" xfId="15293"/>
    <cellStyle name="Normal 2 2 2 9 5 2 4" xfId="15294"/>
    <cellStyle name="Normal 2 2 2 9 5 2 4 2" xfId="15295"/>
    <cellStyle name="Normal 2 2 2 9 5 2 5" xfId="15296"/>
    <cellStyle name="Normal 2 2 2 9 5 2 5 2" xfId="15297"/>
    <cellStyle name="Normal 2 2 2 9 5 2 6" xfId="15298"/>
    <cellStyle name="Normal 2 2 2 9 5 2 6 2" xfId="15299"/>
    <cellStyle name="Normal 2 2 2 9 5 2 7" xfId="15300"/>
    <cellStyle name="Normal 2 2 2 9 5 2 7 2" xfId="15301"/>
    <cellStyle name="Normal 2 2 2 9 5 2 8" xfId="15302"/>
    <cellStyle name="Normal 2 2 2 9 5 2 8 2" xfId="15303"/>
    <cellStyle name="Normal 2 2 2 9 5 2 9" xfId="15304"/>
    <cellStyle name="Normal 2 2 2 9 5 2 9 2" xfId="15305"/>
    <cellStyle name="Normal 2 2 2 9 5 3" xfId="15306"/>
    <cellStyle name="Normal 2 2 2 9 5 3 10" xfId="15307"/>
    <cellStyle name="Normal 2 2 2 9 5 3 10 2" xfId="15308"/>
    <cellStyle name="Normal 2 2 2 9 5 3 11" xfId="15309"/>
    <cellStyle name="Normal 2 2 2 9 5 3 2" xfId="15310"/>
    <cellStyle name="Normal 2 2 2 9 5 3 2 2" xfId="15311"/>
    <cellStyle name="Normal 2 2 2 9 5 3 3" xfId="15312"/>
    <cellStyle name="Normal 2 2 2 9 5 3 3 2" xfId="15313"/>
    <cellStyle name="Normal 2 2 2 9 5 3 4" xfId="15314"/>
    <cellStyle name="Normal 2 2 2 9 5 3 4 2" xfId="15315"/>
    <cellStyle name="Normal 2 2 2 9 5 3 5" xfId="15316"/>
    <cellStyle name="Normal 2 2 2 9 5 3 5 2" xfId="15317"/>
    <cellStyle name="Normal 2 2 2 9 5 3 6" xfId="15318"/>
    <cellStyle name="Normal 2 2 2 9 5 3 6 2" xfId="15319"/>
    <cellStyle name="Normal 2 2 2 9 5 3 7" xfId="15320"/>
    <cellStyle name="Normal 2 2 2 9 5 3 7 2" xfId="15321"/>
    <cellStyle name="Normal 2 2 2 9 5 3 8" xfId="15322"/>
    <cellStyle name="Normal 2 2 2 9 5 3 8 2" xfId="15323"/>
    <cellStyle name="Normal 2 2 2 9 5 3 9" xfId="15324"/>
    <cellStyle name="Normal 2 2 2 9 5 3 9 2" xfId="15325"/>
    <cellStyle name="Normal 2 2 2 9 5 4" xfId="15326"/>
    <cellStyle name="Normal 2 2 2 9 5 4 2" xfId="15327"/>
    <cellStyle name="Normal 2 2 2 9 5 5" xfId="15328"/>
    <cellStyle name="Normal 2 2 2 9 5 5 2" xfId="15329"/>
    <cellStyle name="Normal 2 2 2 9 5 6" xfId="15330"/>
    <cellStyle name="Normal 2 2 2 9 5 6 2" xfId="15331"/>
    <cellStyle name="Normal 2 2 2 9 5 7" xfId="15332"/>
    <cellStyle name="Normal 2 2 2 9 5 7 2" xfId="15333"/>
    <cellStyle name="Normal 2 2 2 9 5 8" xfId="15334"/>
    <cellStyle name="Normal 2 2 2 9 5 8 2" xfId="15335"/>
    <cellStyle name="Normal 2 2 2 9 5 9" xfId="15336"/>
    <cellStyle name="Normal 2 2 2 9 5 9 2" xfId="15337"/>
    <cellStyle name="Normal 2 2 2 9 6" xfId="15338"/>
    <cellStyle name="Normal 2 2 2 9 6 10" xfId="15339"/>
    <cellStyle name="Normal 2 2 2 9 6 10 2" xfId="15340"/>
    <cellStyle name="Normal 2 2 2 9 6 11" xfId="15341"/>
    <cellStyle name="Normal 2 2 2 9 6 11 2" xfId="15342"/>
    <cellStyle name="Normal 2 2 2 9 6 12" xfId="15343"/>
    <cellStyle name="Normal 2 2 2 9 6 12 2" xfId="15344"/>
    <cellStyle name="Normal 2 2 2 9 6 13" xfId="15345"/>
    <cellStyle name="Normal 2 2 2 9 6 2" xfId="15346"/>
    <cellStyle name="Normal 2 2 2 9 6 2 10" xfId="15347"/>
    <cellStyle name="Normal 2 2 2 9 6 2 10 2" xfId="15348"/>
    <cellStyle name="Normal 2 2 2 9 6 2 11" xfId="15349"/>
    <cellStyle name="Normal 2 2 2 9 6 2 11 2" xfId="15350"/>
    <cellStyle name="Normal 2 2 2 9 6 2 12" xfId="15351"/>
    <cellStyle name="Normal 2 2 2 9 6 2 2" xfId="15352"/>
    <cellStyle name="Normal 2 2 2 9 6 2 2 10" xfId="15353"/>
    <cellStyle name="Normal 2 2 2 9 6 2 2 10 2" xfId="15354"/>
    <cellStyle name="Normal 2 2 2 9 6 2 2 11" xfId="15355"/>
    <cellStyle name="Normal 2 2 2 9 6 2 2 2" xfId="15356"/>
    <cellStyle name="Normal 2 2 2 9 6 2 2 2 2" xfId="15357"/>
    <cellStyle name="Normal 2 2 2 9 6 2 2 3" xfId="15358"/>
    <cellStyle name="Normal 2 2 2 9 6 2 2 3 2" xfId="15359"/>
    <cellStyle name="Normal 2 2 2 9 6 2 2 4" xfId="15360"/>
    <cellStyle name="Normal 2 2 2 9 6 2 2 4 2" xfId="15361"/>
    <cellStyle name="Normal 2 2 2 9 6 2 2 5" xfId="15362"/>
    <cellStyle name="Normal 2 2 2 9 6 2 2 5 2" xfId="15363"/>
    <cellStyle name="Normal 2 2 2 9 6 2 2 6" xfId="15364"/>
    <cellStyle name="Normal 2 2 2 9 6 2 2 6 2" xfId="15365"/>
    <cellStyle name="Normal 2 2 2 9 6 2 2 7" xfId="15366"/>
    <cellStyle name="Normal 2 2 2 9 6 2 2 7 2" xfId="15367"/>
    <cellStyle name="Normal 2 2 2 9 6 2 2 8" xfId="15368"/>
    <cellStyle name="Normal 2 2 2 9 6 2 2 8 2" xfId="15369"/>
    <cellStyle name="Normal 2 2 2 9 6 2 2 9" xfId="15370"/>
    <cellStyle name="Normal 2 2 2 9 6 2 2 9 2" xfId="15371"/>
    <cellStyle name="Normal 2 2 2 9 6 2 3" xfId="15372"/>
    <cellStyle name="Normal 2 2 2 9 6 2 3 2" xfId="15373"/>
    <cellStyle name="Normal 2 2 2 9 6 2 4" xfId="15374"/>
    <cellStyle name="Normal 2 2 2 9 6 2 4 2" xfId="15375"/>
    <cellStyle name="Normal 2 2 2 9 6 2 5" xfId="15376"/>
    <cellStyle name="Normal 2 2 2 9 6 2 5 2" xfId="15377"/>
    <cellStyle name="Normal 2 2 2 9 6 2 6" xfId="15378"/>
    <cellStyle name="Normal 2 2 2 9 6 2 6 2" xfId="15379"/>
    <cellStyle name="Normal 2 2 2 9 6 2 7" xfId="15380"/>
    <cellStyle name="Normal 2 2 2 9 6 2 7 2" xfId="15381"/>
    <cellStyle name="Normal 2 2 2 9 6 2 8" xfId="15382"/>
    <cellStyle name="Normal 2 2 2 9 6 2 8 2" xfId="15383"/>
    <cellStyle name="Normal 2 2 2 9 6 2 9" xfId="15384"/>
    <cellStyle name="Normal 2 2 2 9 6 2 9 2" xfId="15385"/>
    <cellStyle name="Normal 2 2 2 9 6 3" xfId="15386"/>
    <cellStyle name="Normal 2 2 2 9 6 3 10" xfId="15387"/>
    <cellStyle name="Normal 2 2 2 9 6 3 10 2" xfId="15388"/>
    <cellStyle name="Normal 2 2 2 9 6 3 11" xfId="15389"/>
    <cellStyle name="Normal 2 2 2 9 6 3 2" xfId="15390"/>
    <cellStyle name="Normal 2 2 2 9 6 3 2 2" xfId="15391"/>
    <cellStyle name="Normal 2 2 2 9 6 3 3" xfId="15392"/>
    <cellStyle name="Normal 2 2 2 9 6 3 3 2" xfId="15393"/>
    <cellStyle name="Normal 2 2 2 9 6 3 4" xfId="15394"/>
    <cellStyle name="Normal 2 2 2 9 6 3 4 2" xfId="15395"/>
    <cellStyle name="Normal 2 2 2 9 6 3 5" xfId="15396"/>
    <cellStyle name="Normal 2 2 2 9 6 3 5 2" xfId="15397"/>
    <cellStyle name="Normal 2 2 2 9 6 3 6" xfId="15398"/>
    <cellStyle name="Normal 2 2 2 9 6 3 6 2" xfId="15399"/>
    <cellStyle name="Normal 2 2 2 9 6 3 7" xfId="15400"/>
    <cellStyle name="Normal 2 2 2 9 6 3 7 2" xfId="15401"/>
    <cellStyle name="Normal 2 2 2 9 6 3 8" xfId="15402"/>
    <cellStyle name="Normal 2 2 2 9 6 3 8 2" xfId="15403"/>
    <cellStyle name="Normal 2 2 2 9 6 3 9" xfId="15404"/>
    <cellStyle name="Normal 2 2 2 9 6 3 9 2" xfId="15405"/>
    <cellStyle name="Normal 2 2 2 9 6 4" xfId="15406"/>
    <cellStyle name="Normal 2 2 2 9 6 4 2" xfId="15407"/>
    <cellStyle name="Normal 2 2 2 9 6 5" xfId="15408"/>
    <cellStyle name="Normal 2 2 2 9 6 5 2" xfId="15409"/>
    <cellStyle name="Normal 2 2 2 9 6 6" xfId="15410"/>
    <cellStyle name="Normal 2 2 2 9 6 6 2" xfId="15411"/>
    <cellStyle name="Normal 2 2 2 9 6 7" xfId="15412"/>
    <cellStyle name="Normal 2 2 2 9 6 7 2" xfId="15413"/>
    <cellStyle name="Normal 2 2 2 9 6 8" xfId="15414"/>
    <cellStyle name="Normal 2 2 2 9 6 8 2" xfId="15415"/>
    <cellStyle name="Normal 2 2 2 9 6 9" xfId="15416"/>
    <cellStyle name="Normal 2 2 2 9 6 9 2" xfId="15417"/>
    <cellStyle name="Normal 2 2 2 9 7" xfId="15418"/>
    <cellStyle name="Normal 2 2 20" xfId="15419"/>
    <cellStyle name="Normal 2 2 21" xfId="15420"/>
    <cellStyle name="Normal 2 2 22" xfId="15421"/>
    <cellStyle name="Normal 2 2 23" xfId="15422"/>
    <cellStyle name="Normal 2 2 24" xfId="15423"/>
    <cellStyle name="Normal 2 2 25" xfId="15424"/>
    <cellStyle name="Normal 2 2 26" xfId="15425"/>
    <cellStyle name="Normal 2 2 27" xfId="15426"/>
    <cellStyle name="Normal 2 2 28" xfId="15427"/>
    <cellStyle name="Normal 2 2 29" xfId="15428"/>
    <cellStyle name="Normal 2 2 3" xfId="15429"/>
    <cellStyle name="Normal 2 2 3 2" xfId="15430"/>
    <cellStyle name="Normal 2 2 30" xfId="15431"/>
    <cellStyle name="Normal 2 2 31" xfId="15432"/>
    <cellStyle name="Normal 2 2 4" xfId="15433"/>
    <cellStyle name="Normal 2 2 4 10" xfId="15434"/>
    <cellStyle name="Normal 2 2 4 10 10" xfId="15435"/>
    <cellStyle name="Normal 2 2 4 10 10 2" xfId="15436"/>
    <cellStyle name="Normal 2 2 4 10 11" xfId="15437"/>
    <cellStyle name="Normal 2 2 4 10 11 2" xfId="15438"/>
    <cellStyle name="Normal 2 2 4 10 12" xfId="15439"/>
    <cellStyle name="Normal 2 2 4 10 2" xfId="15440"/>
    <cellStyle name="Normal 2 2 4 10 2 10" xfId="15441"/>
    <cellStyle name="Normal 2 2 4 10 2 10 2" xfId="15442"/>
    <cellStyle name="Normal 2 2 4 10 2 11" xfId="15443"/>
    <cellStyle name="Normal 2 2 4 10 2 2" xfId="15444"/>
    <cellStyle name="Normal 2 2 4 10 2 2 2" xfId="15445"/>
    <cellStyle name="Normal 2 2 4 10 2 3" xfId="15446"/>
    <cellStyle name="Normal 2 2 4 10 2 3 2" xfId="15447"/>
    <cellStyle name="Normal 2 2 4 10 2 4" xfId="15448"/>
    <cellStyle name="Normal 2 2 4 10 2 4 2" xfId="15449"/>
    <cellStyle name="Normal 2 2 4 10 2 5" xfId="15450"/>
    <cellStyle name="Normal 2 2 4 10 2 5 2" xfId="15451"/>
    <cellStyle name="Normal 2 2 4 10 2 6" xfId="15452"/>
    <cellStyle name="Normal 2 2 4 10 2 6 2" xfId="15453"/>
    <cellStyle name="Normal 2 2 4 10 2 7" xfId="15454"/>
    <cellStyle name="Normal 2 2 4 10 2 7 2" xfId="15455"/>
    <cellStyle name="Normal 2 2 4 10 2 8" xfId="15456"/>
    <cellStyle name="Normal 2 2 4 10 2 8 2" xfId="15457"/>
    <cellStyle name="Normal 2 2 4 10 2 9" xfId="15458"/>
    <cellStyle name="Normal 2 2 4 10 2 9 2" xfId="15459"/>
    <cellStyle name="Normal 2 2 4 10 3" xfId="15460"/>
    <cellStyle name="Normal 2 2 4 10 3 2" xfId="15461"/>
    <cellStyle name="Normal 2 2 4 10 4" xfId="15462"/>
    <cellStyle name="Normal 2 2 4 10 4 2" xfId="15463"/>
    <cellStyle name="Normal 2 2 4 10 5" xfId="15464"/>
    <cellStyle name="Normal 2 2 4 10 5 2" xfId="15465"/>
    <cellStyle name="Normal 2 2 4 10 6" xfId="15466"/>
    <cellStyle name="Normal 2 2 4 10 6 2" xfId="15467"/>
    <cellStyle name="Normal 2 2 4 10 7" xfId="15468"/>
    <cellStyle name="Normal 2 2 4 10 7 2" xfId="15469"/>
    <cellStyle name="Normal 2 2 4 10 8" xfId="15470"/>
    <cellStyle name="Normal 2 2 4 10 8 2" xfId="15471"/>
    <cellStyle name="Normal 2 2 4 10 9" xfId="15472"/>
    <cellStyle name="Normal 2 2 4 10 9 2" xfId="15473"/>
    <cellStyle name="Normal 2 2 4 11" xfId="15474"/>
    <cellStyle name="Normal 2 2 4 11 10" xfId="15475"/>
    <cellStyle name="Normal 2 2 4 11 10 2" xfId="15476"/>
    <cellStyle name="Normal 2 2 4 11 11" xfId="15477"/>
    <cellStyle name="Normal 2 2 4 11 2" xfId="15478"/>
    <cellStyle name="Normal 2 2 4 11 2 2" xfId="15479"/>
    <cellStyle name="Normal 2 2 4 11 3" xfId="15480"/>
    <cellStyle name="Normal 2 2 4 11 3 2" xfId="15481"/>
    <cellStyle name="Normal 2 2 4 11 4" xfId="15482"/>
    <cellStyle name="Normal 2 2 4 11 4 2" xfId="15483"/>
    <cellStyle name="Normal 2 2 4 11 5" xfId="15484"/>
    <cellStyle name="Normal 2 2 4 11 5 2" xfId="15485"/>
    <cellStyle name="Normal 2 2 4 11 6" xfId="15486"/>
    <cellStyle name="Normal 2 2 4 11 6 2" xfId="15487"/>
    <cellStyle name="Normal 2 2 4 11 7" xfId="15488"/>
    <cellStyle name="Normal 2 2 4 11 7 2" xfId="15489"/>
    <cellStyle name="Normal 2 2 4 11 8" xfId="15490"/>
    <cellStyle name="Normal 2 2 4 11 8 2" xfId="15491"/>
    <cellStyle name="Normal 2 2 4 11 9" xfId="15492"/>
    <cellStyle name="Normal 2 2 4 11 9 2" xfId="15493"/>
    <cellStyle name="Normal 2 2 4 12" xfId="15494"/>
    <cellStyle name="Normal 2 2 4 12 2" xfId="15495"/>
    <cellStyle name="Normal 2 2 4 13" xfId="15496"/>
    <cellStyle name="Normal 2 2 4 13 2" xfId="15497"/>
    <cellStyle name="Normal 2 2 4 14" xfId="15498"/>
    <cellStyle name="Normal 2 2 4 14 2" xfId="15499"/>
    <cellStyle name="Normal 2 2 4 15" xfId="15500"/>
    <cellStyle name="Normal 2 2 4 15 2" xfId="15501"/>
    <cellStyle name="Normal 2 2 4 16" xfId="15502"/>
    <cellStyle name="Normal 2 2 4 16 2" xfId="15503"/>
    <cellStyle name="Normal 2 2 4 17" xfId="15504"/>
    <cellStyle name="Normal 2 2 4 17 2" xfId="15505"/>
    <cellStyle name="Normal 2 2 4 18" xfId="15506"/>
    <cellStyle name="Normal 2 2 4 18 2" xfId="15507"/>
    <cellStyle name="Normal 2 2 4 19" xfId="15508"/>
    <cellStyle name="Normal 2 2 4 19 2" xfId="15509"/>
    <cellStyle name="Normal 2 2 4 2" xfId="15510"/>
    <cellStyle name="Normal 2 2 4 2 10" xfId="15511"/>
    <cellStyle name="Normal 2 2 4 2 2" xfId="15512"/>
    <cellStyle name="Normal 2 2 4 2 2 10" xfId="15513"/>
    <cellStyle name="Normal 2 2 4 2 2 10 2" xfId="15514"/>
    <cellStyle name="Normal 2 2 4 2 2 11" xfId="15515"/>
    <cellStyle name="Normal 2 2 4 2 2 11 2" xfId="15516"/>
    <cellStyle name="Normal 2 2 4 2 2 12" xfId="15517"/>
    <cellStyle name="Normal 2 2 4 2 2 12 2" xfId="15518"/>
    <cellStyle name="Normal 2 2 4 2 2 13" xfId="15519"/>
    <cellStyle name="Normal 2 2 4 2 2 13 2" xfId="15520"/>
    <cellStyle name="Normal 2 2 4 2 2 14" xfId="15521"/>
    <cellStyle name="Normal 2 2 4 2 2 14 2" xfId="15522"/>
    <cellStyle name="Normal 2 2 4 2 2 15" xfId="15523"/>
    <cellStyle name="Normal 2 2 4 2 2 15 2" xfId="15524"/>
    <cellStyle name="Normal 2 2 4 2 2 16" xfId="15525"/>
    <cellStyle name="Normal 2 2 4 2 2 16 2" xfId="15526"/>
    <cellStyle name="Normal 2 2 4 2 2 17" xfId="15527"/>
    <cellStyle name="Normal 2 2 4 2 2 17 2" xfId="15528"/>
    <cellStyle name="Normal 2 2 4 2 2 18" xfId="15529"/>
    <cellStyle name="Normal 2 2 4 2 2 2" xfId="15530"/>
    <cellStyle name="Normal 2 2 4 2 2 2 2" xfId="15531"/>
    <cellStyle name="Normal 2 2 4 2 2 2 2 10" xfId="15532"/>
    <cellStyle name="Normal 2 2 4 2 2 2 2 10 2" xfId="15533"/>
    <cellStyle name="Normal 2 2 4 2 2 2 2 11" xfId="15534"/>
    <cellStyle name="Normal 2 2 4 2 2 2 2 11 2" xfId="15535"/>
    <cellStyle name="Normal 2 2 4 2 2 2 2 12" xfId="15536"/>
    <cellStyle name="Normal 2 2 4 2 2 2 2 12 2" xfId="15537"/>
    <cellStyle name="Normal 2 2 4 2 2 2 2 13" xfId="15538"/>
    <cellStyle name="Normal 2 2 4 2 2 2 2 13 2" xfId="15539"/>
    <cellStyle name="Normal 2 2 4 2 2 2 2 14" xfId="15540"/>
    <cellStyle name="Normal 2 2 4 2 2 2 2 14 2" xfId="15541"/>
    <cellStyle name="Normal 2 2 4 2 2 2 2 15" xfId="15542"/>
    <cellStyle name="Normal 2 2 4 2 2 2 2 15 2" xfId="15543"/>
    <cellStyle name="Normal 2 2 4 2 2 2 2 16" xfId="15544"/>
    <cellStyle name="Normal 2 2 4 2 2 2 2 16 2" xfId="15545"/>
    <cellStyle name="Normal 2 2 4 2 2 2 2 17" xfId="15546"/>
    <cellStyle name="Normal 2 2 4 2 2 2 2 2" xfId="15547"/>
    <cellStyle name="Normal 2 2 4 2 2 2 2 2 2" xfId="15548"/>
    <cellStyle name="Normal 2 2 4 2 2 2 2 3" xfId="15549"/>
    <cellStyle name="Normal 2 2 4 2 2 2 2 3 2" xfId="15550"/>
    <cellStyle name="Normal 2 2 4 2 2 2 2 4" xfId="15551"/>
    <cellStyle name="Normal 2 2 4 2 2 2 2 4 2" xfId="15552"/>
    <cellStyle name="Normal 2 2 4 2 2 2 2 5" xfId="15553"/>
    <cellStyle name="Normal 2 2 4 2 2 2 2 5 2" xfId="15554"/>
    <cellStyle name="Normal 2 2 4 2 2 2 2 6" xfId="15555"/>
    <cellStyle name="Normal 2 2 4 2 2 2 2 6 10" xfId="15556"/>
    <cellStyle name="Normal 2 2 4 2 2 2 2 6 10 2" xfId="15557"/>
    <cellStyle name="Normal 2 2 4 2 2 2 2 6 11" xfId="15558"/>
    <cellStyle name="Normal 2 2 4 2 2 2 2 6 11 2" xfId="15559"/>
    <cellStyle name="Normal 2 2 4 2 2 2 2 6 12" xfId="15560"/>
    <cellStyle name="Normal 2 2 4 2 2 2 2 6 2" xfId="15561"/>
    <cellStyle name="Normal 2 2 4 2 2 2 2 6 2 10" xfId="15562"/>
    <cellStyle name="Normal 2 2 4 2 2 2 2 6 2 10 2" xfId="15563"/>
    <cellStyle name="Normal 2 2 4 2 2 2 2 6 2 11" xfId="15564"/>
    <cellStyle name="Normal 2 2 4 2 2 2 2 6 2 2" xfId="15565"/>
    <cellStyle name="Normal 2 2 4 2 2 2 2 6 2 2 2" xfId="15566"/>
    <cellStyle name="Normal 2 2 4 2 2 2 2 6 2 3" xfId="15567"/>
    <cellStyle name="Normal 2 2 4 2 2 2 2 6 2 3 2" xfId="15568"/>
    <cellStyle name="Normal 2 2 4 2 2 2 2 6 2 4" xfId="15569"/>
    <cellStyle name="Normal 2 2 4 2 2 2 2 6 2 4 2" xfId="15570"/>
    <cellStyle name="Normal 2 2 4 2 2 2 2 6 2 5" xfId="15571"/>
    <cellStyle name="Normal 2 2 4 2 2 2 2 6 2 5 2" xfId="15572"/>
    <cellStyle name="Normal 2 2 4 2 2 2 2 6 2 6" xfId="15573"/>
    <cellStyle name="Normal 2 2 4 2 2 2 2 6 2 6 2" xfId="15574"/>
    <cellStyle name="Normal 2 2 4 2 2 2 2 6 2 7" xfId="15575"/>
    <cellStyle name="Normal 2 2 4 2 2 2 2 6 2 7 2" xfId="15576"/>
    <cellStyle name="Normal 2 2 4 2 2 2 2 6 2 8" xfId="15577"/>
    <cellStyle name="Normal 2 2 4 2 2 2 2 6 2 8 2" xfId="15578"/>
    <cellStyle name="Normal 2 2 4 2 2 2 2 6 2 9" xfId="15579"/>
    <cellStyle name="Normal 2 2 4 2 2 2 2 6 2 9 2" xfId="15580"/>
    <cellStyle name="Normal 2 2 4 2 2 2 2 6 3" xfId="15581"/>
    <cellStyle name="Normal 2 2 4 2 2 2 2 6 3 2" xfId="15582"/>
    <cellStyle name="Normal 2 2 4 2 2 2 2 6 4" xfId="15583"/>
    <cellStyle name="Normal 2 2 4 2 2 2 2 6 4 2" xfId="15584"/>
    <cellStyle name="Normal 2 2 4 2 2 2 2 6 5" xfId="15585"/>
    <cellStyle name="Normal 2 2 4 2 2 2 2 6 5 2" xfId="15586"/>
    <cellStyle name="Normal 2 2 4 2 2 2 2 6 6" xfId="15587"/>
    <cellStyle name="Normal 2 2 4 2 2 2 2 6 6 2" xfId="15588"/>
    <cellStyle name="Normal 2 2 4 2 2 2 2 6 7" xfId="15589"/>
    <cellStyle name="Normal 2 2 4 2 2 2 2 6 7 2" xfId="15590"/>
    <cellStyle name="Normal 2 2 4 2 2 2 2 6 8" xfId="15591"/>
    <cellStyle name="Normal 2 2 4 2 2 2 2 6 8 2" xfId="15592"/>
    <cellStyle name="Normal 2 2 4 2 2 2 2 6 9" xfId="15593"/>
    <cellStyle name="Normal 2 2 4 2 2 2 2 6 9 2" xfId="15594"/>
    <cellStyle name="Normal 2 2 4 2 2 2 2 7" xfId="15595"/>
    <cellStyle name="Normal 2 2 4 2 2 2 2 7 10" xfId="15596"/>
    <cellStyle name="Normal 2 2 4 2 2 2 2 7 10 2" xfId="15597"/>
    <cellStyle name="Normal 2 2 4 2 2 2 2 7 11" xfId="15598"/>
    <cellStyle name="Normal 2 2 4 2 2 2 2 7 2" xfId="15599"/>
    <cellStyle name="Normal 2 2 4 2 2 2 2 7 2 2" xfId="15600"/>
    <cellStyle name="Normal 2 2 4 2 2 2 2 7 3" xfId="15601"/>
    <cellStyle name="Normal 2 2 4 2 2 2 2 7 3 2" xfId="15602"/>
    <cellStyle name="Normal 2 2 4 2 2 2 2 7 4" xfId="15603"/>
    <cellStyle name="Normal 2 2 4 2 2 2 2 7 4 2" xfId="15604"/>
    <cellStyle name="Normal 2 2 4 2 2 2 2 7 5" xfId="15605"/>
    <cellStyle name="Normal 2 2 4 2 2 2 2 7 5 2" xfId="15606"/>
    <cellStyle name="Normal 2 2 4 2 2 2 2 7 6" xfId="15607"/>
    <cellStyle name="Normal 2 2 4 2 2 2 2 7 6 2" xfId="15608"/>
    <cellStyle name="Normal 2 2 4 2 2 2 2 7 7" xfId="15609"/>
    <cellStyle name="Normal 2 2 4 2 2 2 2 7 7 2" xfId="15610"/>
    <cellStyle name="Normal 2 2 4 2 2 2 2 7 8" xfId="15611"/>
    <cellStyle name="Normal 2 2 4 2 2 2 2 7 8 2" xfId="15612"/>
    <cellStyle name="Normal 2 2 4 2 2 2 2 7 9" xfId="15613"/>
    <cellStyle name="Normal 2 2 4 2 2 2 2 7 9 2" xfId="15614"/>
    <cellStyle name="Normal 2 2 4 2 2 2 2 8" xfId="15615"/>
    <cellStyle name="Normal 2 2 4 2 2 2 2 8 2" xfId="15616"/>
    <cellStyle name="Normal 2 2 4 2 2 2 2 9" xfId="15617"/>
    <cellStyle name="Normal 2 2 4 2 2 2 2 9 2" xfId="15618"/>
    <cellStyle name="Normal 2 2 4 2 2 2 3" xfId="15619"/>
    <cellStyle name="Normal 2 2 4 2 2 2 3 10" xfId="15620"/>
    <cellStyle name="Normal 2 2 4 2 2 2 3 10 2" xfId="15621"/>
    <cellStyle name="Normal 2 2 4 2 2 2 3 11" xfId="15622"/>
    <cellStyle name="Normal 2 2 4 2 2 2 3 11 2" xfId="15623"/>
    <cellStyle name="Normal 2 2 4 2 2 2 3 12" xfId="15624"/>
    <cellStyle name="Normal 2 2 4 2 2 2 3 12 2" xfId="15625"/>
    <cellStyle name="Normal 2 2 4 2 2 2 3 13" xfId="15626"/>
    <cellStyle name="Normal 2 2 4 2 2 2 3 2" xfId="15627"/>
    <cellStyle name="Normal 2 2 4 2 2 2 3 2 10" xfId="15628"/>
    <cellStyle name="Normal 2 2 4 2 2 2 3 2 10 2" xfId="15629"/>
    <cellStyle name="Normal 2 2 4 2 2 2 3 2 11" xfId="15630"/>
    <cellStyle name="Normal 2 2 4 2 2 2 3 2 11 2" xfId="15631"/>
    <cellStyle name="Normal 2 2 4 2 2 2 3 2 12" xfId="15632"/>
    <cellStyle name="Normal 2 2 4 2 2 2 3 2 2" xfId="15633"/>
    <cellStyle name="Normal 2 2 4 2 2 2 3 2 2 10" xfId="15634"/>
    <cellStyle name="Normal 2 2 4 2 2 2 3 2 2 10 2" xfId="15635"/>
    <cellStyle name="Normal 2 2 4 2 2 2 3 2 2 11" xfId="15636"/>
    <cellStyle name="Normal 2 2 4 2 2 2 3 2 2 2" xfId="15637"/>
    <cellStyle name="Normal 2 2 4 2 2 2 3 2 2 2 2" xfId="15638"/>
    <cellStyle name="Normal 2 2 4 2 2 2 3 2 2 3" xfId="15639"/>
    <cellStyle name="Normal 2 2 4 2 2 2 3 2 2 3 2" xfId="15640"/>
    <cellStyle name="Normal 2 2 4 2 2 2 3 2 2 4" xfId="15641"/>
    <cellStyle name="Normal 2 2 4 2 2 2 3 2 2 4 2" xfId="15642"/>
    <cellStyle name="Normal 2 2 4 2 2 2 3 2 2 5" xfId="15643"/>
    <cellStyle name="Normal 2 2 4 2 2 2 3 2 2 5 2" xfId="15644"/>
    <cellStyle name="Normal 2 2 4 2 2 2 3 2 2 6" xfId="15645"/>
    <cellStyle name="Normal 2 2 4 2 2 2 3 2 2 6 2" xfId="15646"/>
    <cellStyle name="Normal 2 2 4 2 2 2 3 2 2 7" xfId="15647"/>
    <cellStyle name="Normal 2 2 4 2 2 2 3 2 2 7 2" xfId="15648"/>
    <cellStyle name="Normal 2 2 4 2 2 2 3 2 2 8" xfId="15649"/>
    <cellStyle name="Normal 2 2 4 2 2 2 3 2 2 8 2" xfId="15650"/>
    <cellStyle name="Normal 2 2 4 2 2 2 3 2 2 9" xfId="15651"/>
    <cellStyle name="Normal 2 2 4 2 2 2 3 2 2 9 2" xfId="15652"/>
    <cellStyle name="Normal 2 2 4 2 2 2 3 2 3" xfId="15653"/>
    <cellStyle name="Normal 2 2 4 2 2 2 3 2 3 2" xfId="15654"/>
    <cellStyle name="Normal 2 2 4 2 2 2 3 2 4" xfId="15655"/>
    <cellStyle name="Normal 2 2 4 2 2 2 3 2 4 2" xfId="15656"/>
    <cellStyle name="Normal 2 2 4 2 2 2 3 2 5" xfId="15657"/>
    <cellStyle name="Normal 2 2 4 2 2 2 3 2 5 2" xfId="15658"/>
    <cellStyle name="Normal 2 2 4 2 2 2 3 2 6" xfId="15659"/>
    <cellStyle name="Normal 2 2 4 2 2 2 3 2 6 2" xfId="15660"/>
    <cellStyle name="Normal 2 2 4 2 2 2 3 2 7" xfId="15661"/>
    <cellStyle name="Normal 2 2 4 2 2 2 3 2 7 2" xfId="15662"/>
    <cellStyle name="Normal 2 2 4 2 2 2 3 2 8" xfId="15663"/>
    <cellStyle name="Normal 2 2 4 2 2 2 3 2 8 2" xfId="15664"/>
    <cellStyle name="Normal 2 2 4 2 2 2 3 2 9" xfId="15665"/>
    <cellStyle name="Normal 2 2 4 2 2 2 3 2 9 2" xfId="15666"/>
    <cellStyle name="Normal 2 2 4 2 2 2 3 3" xfId="15667"/>
    <cellStyle name="Normal 2 2 4 2 2 2 3 3 10" xfId="15668"/>
    <cellStyle name="Normal 2 2 4 2 2 2 3 3 10 2" xfId="15669"/>
    <cellStyle name="Normal 2 2 4 2 2 2 3 3 11" xfId="15670"/>
    <cellStyle name="Normal 2 2 4 2 2 2 3 3 2" xfId="15671"/>
    <cellStyle name="Normal 2 2 4 2 2 2 3 3 2 2" xfId="15672"/>
    <cellStyle name="Normal 2 2 4 2 2 2 3 3 3" xfId="15673"/>
    <cellStyle name="Normal 2 2 4 2 2 2 3 3 3 2" xfId="15674"/>
    <cellStyle name="Normal 2 2 4 2 2 2 3 3 4" xfId="15675"/>
    <cellStyle name="Normal 2 2 4 2 2 2 3 3 4 2" xfId="15676"/>
    <cellStyle name="Normal 2 2 4 2 2 2 3 3 5" xfId="15677"/>
    <cellStyle name="Normal 2 2 4 2 2 2 3 3 5 2" xfId="15678"/>
    <cellStyle name="Normal 2 2 4 2 2 2 3 3 6" xfId="15679"/>
    <cellStyle name="Normal 2 2 4 2 2 2 3 3 6 2" xfId="15680"/>
    <cellStyle name="Normal 2 2 4 2 2 2 3 3 7" xfId="15681"/>
    <cellStyle name="Normal 2 2 4 2 2 2 3 3 7 2" xfId="15682"/>
    <cellStyle name="Normal 2 2 4 2 2 2 3 3 8" xfId="15683"/>
    <cellStyle name="Normal 2 2 4 2 2 2 3 3 8 2" xfId="15684"/>
    <cellStyle name="Normal 2 2 4 2 2 2 3 3 9" xfId="15685"/>
    <cellStyle name="Normal 2 2 4 2 2 2 3 3 9 2" xfId="15686"/>
    <cellStyle name="Normal 2 2 4 2 2 2 3 4" xfId="15687"/>
    <cellStyle name="Normal 2 2 4 2 2 2 3 4 2" xfId="15688"/>
    <cellStyle name="Normal 2 2 4 2 2 2 3 5" xfId="15689"/>
    <cellStyle name="Normal 2 2 4 2 2 2 3 5 2" xfId="15690"/>
    <cellStyle name="Normal 2 2 4 2 2 2 3 6" xfId="15691"/>
    <cellStyle name="Normal 2 2 4 2 2 2 3 6 2" xfId="15692"/>
    <cellStyle name="Normal 2 2 4 2 2 2 3 7" xfId="15693"/>
    <cellStyle name="Normal 2 2 4 2 2 2 3 7 2" xfId="15694"/>
    <cellStyle name="Normal 2 2 4 2 2 2 3 8" xfId="15695"/>
    <cellStyle name="Normal 2 2 4 2 2 2 3 8 2" xfId="15696"/>
    <cellStyle name="Normal 2 2 4 2 2 2 3 9" xfId="15697"/>
    <cellStyle name="Normal 2 2 4 2 2 2 3 9 2" xfId="15698"/>
    <cellStyle name="Normal 2 2 4 2 2 2 4" xfId="15699"/>
    <cellStyle name="Normal 2 2 4 2 2 2 4 10" xfId="15700"/>
    <cellStyle name="Normal 2 2 4 2 2 2 4 10 2" xfId="15701"/>
    <cellStyle name="Normal 2 2 4 2 2 2 4 11" xfId="15702"/>
    <cellStyle name="Normal 2 2 4 2 2 2 4 11 2" xfId="15703"/>
    <cellStyle name="Normal 2 2 4 2 2 2 4 12" xfId="15704"/>
    <cellStyle name="Normal 2 2 4 2 2 2 4 12 2" xfId="15705"/>
    <cellStyle name="Normal 2 2 4 2 2 2 4 13" xfId="15706"/>
    <cellStyle name="Normal 2 2 4 2 2 2 4 2" xfId="15707"/>
    <cellStyle name="Normal 2 2 4 2 2 2 4 2 10" xfId="15708"/>
    <cellStyle name="Normal 2 2 4 2 2 2 4 2 10 2" xfId="15709"/>
    <cellStyle name="Normal 2 2 4 2 2 2 4 2 11" xfId="15710"/>
    <cellStyle name="Normal 2 2 4 2 2 2 4 2 11 2" xfId="15711"/>
    <cellStyle name="Normal 2 2 4 2 2 2 4 2 12" xfId="15712"/>
    <cellStyle name="Normal 2 2 4 2 2 2 4 2 2" xfId="15713"/>
    <cellStyle name="Normal 2 2 4 2 2 2 4 2 2 10" xfId="15714"/>
    <cellStyle name="Normal 2 2 4 2 2 2 4 2 2 10 2" xfId="15715"/>
    <cellStyle name="Normal 2 2 4 2 2 2 4 2 2 11" xfId="15716"/>
    <cellStyle name="Normal 2 2 4 2 2 2 4 2 2 2" xfId="15717"/>
    <cellStyle name="Normal 2 2 4 2 2 2 4 2 2 2 2" xfId="15718"/>
    <cellStyle name="Normal 2 2 4 2 2 2 4 2 2 3" xfId="15719"/>
    <cellStyle name="Normal 2 2 4 2 2 2 4 2 2 3 2" xfId="15720"/>
    <cellStyle name="Normal 2 2 4 2 2 2 4 2 2 4" xfId="15721"/>
    <cellStyle name="Normal 2 2 4 2 2 2 4 2 2 4 2" xfId="15722"/>
    <cellStyle name="Normal 2 2 4 2 2 2 4 2 2 5" xfId="15723"/>
    <cellStyle name="Normal 2 2 4 2 2 2 4 2 2 5 2" xfId="15724"/>
    <cellStyle name="Normal 2 2 4 2 2 2 4 2 2 6" xfId="15725"/>
    <cellStyle name="Normal 2 2 4 2 2 2 4 2 2 6 2" xfId="15726"/>
    <cellStyle name="Normal 2 2 4 2 2 2 4 2 2 7" xfId="15727"/>
    <cellStyle name="Normal 2 2 4 2 2 2 4 2 2 7 2" xfId="15728"/>
    <cellStyle name="Normal 2 2 4 2 2 2 4 2 2 8" xfId="15729"/>
    <cellStyle name="Normal 2 2 4 2 2 2 4 2 2 8 2" xfId="15730"/>
    <cellStyle name="Normal 2 2 4 2 2 2 4 2 2 9" xfId="15731"/>
    <cellStyle name="Normal 2 2 4 2 2 2 4 2 2 9 2" xfId="15732"/>
    <cellStyle name="Normal 2 2 4 2 2 2 4 2 3" xfId="15733"/>
    <cellStyle name="Normal 2 2 4 2 2 2 4 2 3 2" xfId="15734"/>
    <cellStyle name="Normal 2 2 4 2 2 2 4 2 4" xfId="15735"/>
    <cellStyle name="Normal 2 2 4 2 2 2 4 2 4 2" xfId="15736"/>
    <cellStyle name="Normal 2 2 4 2 2 2 4 2 5" xfId="15737"/>
    <cellStyle name="Normal 2 2 4 2 2 2 4 2 5 2" xfId="15738"/>
    <cellStyle name="Normal 2 2 4 2 2 2 4 2 6" xfId="15739"/>
    <cellStyle name="Normal 2 2 4 2 2 2 4 2 6 2" xfId="15740"/>
    <cellStyle name="Normal 2 2 4 2 2 2 4 2 7" xfId="15741"/>
    <cellStyle name="Normal 2 2 4 2 2 2 4 2 7 2" xfId="15742"/>
    <cellStyle name="Normal 2 2 4 2 2 2 4 2 8" xfId="15743"/>
    <cellStyle name="Normal 2 2 4 2 2 2 4 2 8 2" xfId="15744"/>
    <cellStyle name="Normal 2 2 4 2 2 2 4 2 9" xfId="15745"/>
    <cellStyle name="Normal 2 2 4 2 2 2 4 2 9 2" xfId="15746"/>
    <cellStyle name="Normal 2 2 4 2 2 2 4 3" xfId="15747"/>
    <cellStyle name="Normal 2 2 4 2 2 2 4 3 10" xfId="15748"/>
    <cellStyle name="Normal 2 2 4 2 2 2 4 3 10 2" xfId="15749"/>
    <cellStyle name="Normal 2 2 4 2 2 2 4 3 11" xfId="15750"/>
    <cellStyle name="Normal 2 2 4 2 2 2 4 3 2" xfId="15751"/>
    <cellStyle name="Normal 2 2 4 2 2 2 4 3 2 2" xfId="15752"/>
    <cellStyle name="Normal 2 2 4 2 2 2 4 3 3" xfId="15753"/>
    <cellStyle name="Normal 2 2 4 2 2 2 4 3 3 2" xfId="15754"/>
    <cellStyle name="Normal 2 2 4 2 2 2 4 3 4" xfId="15755"/>
    <cellStyle name="Normal 2 2 4 2 2 2 4 3 4 2" xfId="15756"/>
    <cellStyle name="Normal 2 2 4 2 2 2 4 3 5" xfId="15757"/>
    <cellStyle name="Normal 2 2 4 2 2 2 4 3 5 2" xfId="15758"/>
    <cellStyle name="Normal 2 2 4 2 2 2 4 3 6" xfId="15759"/>
    <cellStyle name="Normal 2 2 4 2 2 2 4 3 6 2" xfId="15760"/>
    <cellStyle name="Normal 2 2 4 2 2 2 4 3 7" xfId="15761"/>
    <cellStyle name="Normal 2 2 4 2 2 2 4 3 7 2" xfId="15762"/>
    <cellStyle name="Normal 2 2 4 2 2 2 4 3 8" xfId="15763"/>
    <cellStyle name="Normal 2 2 4 2 2 2 4 3 8 2" xfId="15764"/>
    <cellStyle name="Normal 2 2 4 2 2 2 4 3 9" xfId="15765"/>
    <cellStyle name="Normal 2 2 4 2 2 2 4 3 9 2" xfId="15766"/>
    <cellStyle name="Normal 2 2 4 2 2 2 4 4" xfId="15767"/>
    <cellStyle name="Normal 2 2 4 2 2 2 4 4 2" xfId="15768"/>
    <cellStyle name="Normal 2 2 4 2 2 2 4 5" xfId="15769"/>
    <cellStyle name="Normal 2 2 4 2 2 2 4 5 2" xfId="15770"/>
    <cellStyle name="Normal 2 2 4 2 2 2 4 6" xfId="15771"/>
    <cellStyle name="Normal 2 2 4 2 2 2 4 6 2" xfId="15772"/>
    <cellStyle name="Normal 2 2 4 2 2 2 4 7" xfId="15773"/>
    <cellStyle name="Normal 2 2 4 2 2 2 4 7 2" xfId="15774"/>
    <cellStyle name="Normal 2 2 4 2 2 2 4 8" xfId="15775"/>
    <cellStyle name="Normal 2 2 4 2 2 2 4 8 2" xfId="15776"/>
    <cellStyle name="Normal 2 2 4 2 2 2 4 9" xfId="15777"/>
    <cellStyle name="Normal 2 2 4 2 2 2 4 9 2" xfId="15778"/>
    <cellStyle name="Normal 2 2 4 2 2 2 5" xfId="15779"/>
    <cellStyle name="Normal 2 2 4 2 2 2 5 10" xfId="15780"/>
    <cellStyle name="Normal 2 2 4 2 2 2 5 10 2" xfId="15781"/>
    <cellStyle name="Normal 2 2 4 2 2 2 5 11" xfId="15782"/>
    <cellStyle name="Normal 2 2 4 2 2 2 5 11 2" xfId="15783"/>
    <cellStyle name="Normal 2 2 4 2 2 2 5 12" xfId="15784"/>
    <cellStyle name="Normal 2 2 4 2 2 2 5 12 2" xfId="15785"/>
    <cellStyle name="Normal 2 2 4 2 2 2 5 13" xfId="15786"/>
    <cellStyle name="Normal 2 2 4 2 2 2 5 2" xfId="15787"/>
    <cellStyle name="Normal 2 2 4 2 2 2 5 2 10" xfId="15788"/>
    <cellStyle name="Normal 2 2 4 2 2 2 5 2 10 2" xfId="15789"/>
    <cellStyle name="Normal 2 2 4 2 2 2 5 2 11" xfId="15790"/>
    <cellStyle name="Normal 2 2 4 2 2 2 5 2 11 2" xfId="15791"/>
    <cellStyle name="Normal 2 2 4 2 2 2 5 2 12" xfId="15792"/>
    <cellStyle name="Normal 2 2 4 2 2 2 5 2 2" xfId="15793"/>
    <cellStyle name="Normal 2 2 4 2 2 2 5 2 2 10" xfId="15794"/>
    <cellStyle name="Normal 2 2 4 2 2 2 5 2 2 10 2" xfId="15795"/>
    <cellStyle name="Normal 2 2 4 2 2 2 5 2 2 11" xfId="15796"/>
    <cellStyle name="Normal 2 2 4 2 2 2 5 2 2 2" xfId="15797"/>
    <cellStyle name="Normal 2 2 4 2 2 2 5 2 2 2 2" xfId="15798"/>
    <cellStyle name="Normal 2 2 4 2 2 2 5 2 2 3" xfId="15799"/>
    <cellStyle name="Normal 2 2 4 2 2 2 5 2 2 3 2" xfId="15800"/>
    <cellStyle name="Normal 2 2 4 2 2 2 5 2 2 4" xfId="15801"/>
    <cellStyle name="Normal 2 2 4 2 2 2 5 2 2 4 2" xfId="15802"/>
    <cellStyle name="Normal 2 2 4 2 2 2 5 2 2 5" xfId="15803"/>
    <cellStyle name="Normal 2 2 4 2 2 2 5 2 2 5 2" xfId="15804"/>
    <cellStyle name="Normal 2 2 4 2 2 2 5 2 2 6" xfId="15805"/>
    <cellStyle name="Normal 2 2 4 2 2 2 5 2 2 6 2" xfId="15806"/>
    <cellStyle name="Normal 2 2 4 2 2 2 5 2 2 7" xfId="15807"/>
    <cellStyle name="Normal 2 2 4 2 2 2 5 2 2 7 2" xfId="15808"/>
    <cellStyle name="Normal 2 2 4 2 2 2 5 2 2 8" xfId="15809"/>
    <cellStyle name="Normal 2 2 4 2 2 2 5 2 2 8 2" xfId="15810"/>
    <cellStyle name="Normal 2 2 4 2 2 2 5 2 2 9" xfId="15811"/>
    <cellStyle name="Normal 2 2 4 2 2 2 5 2 2 9 2" xfId="15812"/>
    <cellStyle name="Normal 2 2 4 2 2 2 5 2 3" xfId="15813"/>
    <cellStyle name="Normal 2 2 4 2 2 2 5 2 3 2" xfId="15814"/>
    <cellStyle name="Normal 2 2 4 2 2 2 5 2 4" xfId="15815"/>
    <cellStyle name="Normal 2 2 4 2 2 2 5 2 4 2" xfId="15816"/>
    <cellStyle name="Normal 2 2 4 2 2 2 5 2 5" xfId="15817"/>
    <cellStyle name="Normal 2 2 4 2 2 2 5 2 5 2" xfId="15818"/>
    <cellStyle name="Normal 2 2 4 2 2 2 5 2 6" xfId="15819"/>
    <cellStyle name="Normal 2 2 4 2 2 2 5 2 6 2" xfId="15820"/>
    <cellStyle name="Normal 2 2 4 2 2 2 5 2 7" xfId="15821"/>
    <cellStyle name="Normal 2 2 4 2 2 2 5 2 7 2" xfId="15822"/>
    <cellStyle name="Normal 2 2 4 2 2 2 5 2 8" xfId="15823"/>
    <cellStyle name="Normal 2 2 4 2 2 2 5 2 8 2" xfId="15824"/>
    <cellStyle name="Normal 2 2 4 2 2 2 5 2 9" xfId="15825"/>
    <cellStyle name="Normal 2 2 4 2 2 2 5 2 9 2" xfId="15826"/>
    <cellStyle name="Normal 2 2 4 2 2 2 5 3" xfId="15827"/>
    <cellStyle name="Normal 2 2 4 2 2 2 5 3 10" xfId="15828"/>
    <cellStyle name="Normal 2 2 4 2 2 2 5 3 10 2" xfId="15829"/>
    <cellStyle name="Normal 2 2 4 2 2 2 5 3 11" xfId="15830"/>
    <cellStyle name="Normal 2 2 4 2 2 2 5 3 2" xfId="15831"/>
    <cellStyle name="Normal 2 2 4 2 2 2 5 3 2 2" xfId="15832"/>
    <cellStyle name="Normal 2 2 4 2 2 2 5 3 3" xfId="15833"/>
    <cellStyle name="Normal 2 2 4 2 2 2 5 3 3 2" xfId="15834"/>
    <cellStyle name="Normal 2 2 4 2 2 2 5 3 4" xfId="15835"/>
    <cellStyle name="Normal 2 2 4 2 2 2 5 3 4 2" xfId="15836"/>
    <cellStyle name="Normal 2 2 4 2 2 2 5 3 5" xfId="15837"/>
    <cellStyle name="Normal 2 2 4 2 2 2 5 3 5 2" xfId="15838"/>
    <cellStyle name="Normal 2 2 4 2 2 2 5 3 6" xfId="15839"/>
    <cellStyle name="Normal 2 2 4 2 2 2 5 3 6 2" xfId="15840"/>
    <cellStyle name="Normal 2 2 4 2 2 2 5 3 7" xfId="15841"/>
    <cellStyle name="Normal 2 2 4 2 2 2 5 3 7 2" xfId="15842"/>
    <cellStyle name="Normal 2 2 4 2 2 2 5 3 8" xfId="15843"/>
    <cellStyle name="Normal 2 2 4 2 2 2 5 3 8 2" xfId="15844"/>
    <cellStyle name="Normal 2 2 4 2 2 2 5 3 9" xfId="15845"/>
    <cellStyle name="Normal 2 2 4 2 2 2 5 3 9 2" xfId="15846"/>
    <cellStyle name="Normal 2 2 4 2 2 2 5 4" xfId="15847"/>
    <cellStyle name="Normal 2 2 4 2 2 2 5 4 2" xfId="15848"/>
    <cellStyle name="Normal 2 2 4 2 2 2 5 5" xfId="15849"/>
    <cellStyle name="Normal 2 2 4 2 2 2 5 5 2" xfId="15850"/>
    <cellStyle name="Normal 2 2 4 2 2 2 5 6" xfId="15851"/>
    <cellStyle name="Normal 2 2 4 2 2 2 5 6 2" xfId="15852"/>
    <cellStyle name="Normal 2 2 4 2 2 2 5 7" xfId="15853"/>
    <cellStyle name="Normal 2 2 4 2 2 2 5 7 2" xfId="15854"/>
    <cellStyle name="Normal 2 2 4 2 2 2 5 8" xfId="15855"/>
    <cellStyle name="Normal 2 2 4 2 2 2 5 8 2" xfId="15856"/>
    <cellStyle name="Normal 2 2 4 2 2 2 5 9" xfId="15857"/>
    <cellStyle name="Normal 2 2 4 2 2 2 5 9 2" xfId="15858"/>
    <cellStyle name="Normal 2 2 4 2 2 2 6" xfId="15859"/>
    <cellStyle name="Normal 2 2 4 2 2 3" xfId="15860"/>
    <cellStyle name="Normal 2 2 4 2 2 3 2" xfId="15861"/>
    <cellStyle name="Normal 2 2 4 2 2 4" xfId="15862"/>
    <cellStyle name="Normal 2 2 4 2 2 4 2" xfId="15863"/>
    <cellStyle name="Normal 2 2 4 2 2 5" xfId="15864"/>
    <cellStyle name="Normal 2 2 4 2 2 5 2" xfId="15865"/>
    <cellStyle name="Normal 2 2 4 2 2 6" xfId="15866"/>
    <cellStyle name="Normal 2 2 4 2 2 6 2" xfId="15867"/>
    <cellStyle name="Normal 2 2 4 2 2 7" xfId="15868"/>
    <cellStyle name="Normal 2 2 4 2 2 7 10" xfId="15869"/>
    <cellStyle name="Normal 2 2 4 2 2 7 10 2" xfId="15870"/>
    <cellStyle name="Normal 2 2 4 2 2 7 11" xfId="15871"/>
    <cellStyle name="Normal 2 2 4 2 2 7 11 2" xfId="15872"/>
    <cellStyle name="Normal 2 2 4 2 2 7 12" xfId="15873"/>
    <cellStyle name="Normal 2 2 4 2 2 7 2" xfId="15874"/>
    <cellStyle name="Normal 2 2 4 2 2 7 2 10" xfId="15875"/>
    <cellStyle name="Normal 2 2 4 2 2 7 2 10 2" xfId="15876"/>
    <cellStyle name="Normal 2 2 4 2 2 7 2 11" xfId="15877"/>
    <cellStyle name="Normal 2 2 4 2 2 7 2 2" xfId="15878"/>
    <cellStyle name="Normal 2 2 4 2 2 7 2 2 2" xfId="15879"/>
    <cellStyle name="Normal 2 2 4 2 2 7 2 3" xfId="15880"/>
    <cellStyle name="Normal 2 2 4 2 2 7 2 3 2" xfId="15881"/>
    <cellStyle name="Normal 2 2 4 2 2 7 2 4" xfId="15882"/>
    <cellStyle name="Normal 2 2 4 2 2 7 2 4 2" xfId="15883"/>
    <cellStyle name="Normal 2 2 4 2 2 7 2 5" xfId="15884"/>
    <cellStyle name="Normal 2 2 4 2 2 7 2 5 2" xfId="15885"/>
    <cellStyle name="Normal 2 2 4 2 2 7 2 6" xfId="15886"/>
    <cellStyle name="Normal 2 2 4 2 2 7 2 6 2" xfId="15887"/>
    <cellStyle name="Normal 2 2 4 2 2 7 2 7" xfId="15888"/>
    <cellStyle name="Normal 2 2 4 2 2 7 2 7 2" xfId="15889"/>
    <cellStyle name="Normal 2 2 4 2 2 7 2 8" xfId="15890"/>
    <cellStyle name="Normal 2 2 4 2 2 7 2 8 2" xfId="15891"/>
    <cellStyle name="Normal 2 2 4 2 2 7 2 9" xfId="15892"/>
    <cellStyle name="Normal 2 2 4 2 2 7 2 9 2" xfId="15893"/>
    <cellStyle name="Normal 2 2 4 2 2 7 3" xfId="15894"/>
    <cellStyle name="Normal 2 2 4 2 2 7 3 2" xfId="15895"/>
    <cellStyle name="Normal 2 2 4 2 2 7 4" xfId="15896"/>
    <cellStyle name="Normal 2 2 4 2 2 7 4 2" xfId="15897"/>
    <cellStyle name="Normal 2 2 4 2 2 7 5" xfId="15898"/>
    <cellStyle name="Normal 2 2 4 2 2 7 5 2" xfId="15899"/>
    <cellStyle name="Normal 2 2 4 2 2 7 6" xfId="15900"/>
    <cellStyle name="Normal 2 2 4 2 2 7 6 2" xfId="15901"/>
    <cellStyle name="Normal 2 2 4 2 2 7 7" xfId="15902"/>
    <cellStyle name="Normal 2 2 4 2 2 7 7 2" xfId="15903"/>
    <cellStyle name="Normal 2 2 4 2 2 7 8" xfId="15904"/>
    <cellStyle name="Normal 2 2 4 2 2 7 8 2" xfId="15905"/>
    <cellStyle name="Normal 2 2 4 2 2 7 9" xfId="15906"/>
    <cellStyle name="Normal 2 2 4 2 2 7 9 2" xfId="15907"/>
    <cellStyle name="Normal 2 2 4 2 2 8" xfId="15908"/>
    <cellStyle name="Normal 2 2 4 2 2 8 10" xfId="15909"/>
    <cellStyle name="Normal 2 2 4 2 2 8 10 2" xfId="15910"/>
    <cellStyle name="Normal 2 2 4 2 2 8 11" xfId="15911"/>
    <cellStyle name="Normal 2 2 4 2 2 8 2" xfId="15912"/>
    <cellStyle name="Normal 2 2 4 2 2 8 2 2" xfId="15913"/>
    <cellStyle name="Normal 2 2 4 2 2 8 3" xfId="15914"/>
    <cellStyle name="Normal 2 2 4 2 2 8 3 2" xfId="15915"/>
    <cellStyle name="Normal 2 2 4 2 2 8 4" xfId="15916"/>
    <cellStyle name="Normal 2 2 4 2 2 8 4 2" xfId="15917"/>
    <cellStyle name="Normal 2 2 4 2 2 8 5" xfId="15918"/>
    <cellStyle name="Normal 2 2 4 2 2 8 5 2" xfId="15919"/>
    <cellStyle name="Normal 2 2 4 2 2 8 6" xfId="15920"/>
    <cellStyle name="Normal 2 2 4 2 2 8 6 2" xfId="15921"/>
    <cellStyle name="Normal 2 2 4 2 2 8 7" xfId="15922"/>
    <cellStyle name="Normal 2 2 4 2 2 8 7 2" xfId="15923"/>
    <cellStyle name="Normal 2 2 4 2 2 8 8" xfId="15924"/>
    <cellStyle name="Normal 2 2 4 2 2 8 8 2" xfId="15925"/>
    <cellStyle name="Normal 2 2 4 2 2 8 9" xfId="15926"/>
    <cellStyle name="Normal 2 2 4 2 2 8 9 2" xfId="15927"/>
    <cellStyle name="Normal 2 2 4 2 2 9" xfId="15928"/>
    <cellStyle name="Normal 2 2 4 2 2 9 2" xfId="15929"/>
    <cellStyle name="Normal 2 2 4 2 3" xfId="15930"/>
    <cellStyle name="Normal 2 2 4 2 3 2" xfId="15931"/>
    <cellStyle name="Normal 2 2 4 2 4" xfId="15932"/>
    <cellStyle name="Normal 2 2 4 2 4 2" xfId="15933"/>
    <cellStyle name="Normal 2 2 4 2 5" xfId="15934"/>
    <cellStyle name="Normal 2 2 4 2 5 2" xfId="15935"/>
    <cellStyle name="Normal 2 2 4 2 6" xfId="15936"/>
    <cellStyle name="Normal 2 2 4 2 6 10" xfId="15937"/>
    <cellStyle name="Normal 2 2 4 2 6 10 2" xfId="15938"/>
    <cellStyle name="Normal 2 2 4 2 6 11" xfId="15939"/>
    <cellStyle name="Normal 2 2 4 2 6 11 2" xfId="15940"/>
    <cellStyle name="Normal 2 2 4 2 6 12" xfId="15941"/>
    <cellStyle name="Normal 2 2 4 2 6 12 2" xfId="15942"/>
    <cellStyle name="Normal 2 2 4 2 6 13" xfId="15943"/>
    <cellStyle name="Normal 2 2 4 2 6 13 2" xfId="15944"/>
    <cellStyle name="Normal 2 2 4 2 6 14" xfId="15945"/>
    <cellStyle name="Normal 2 2 4 2 6 14 2" xfId="15946"/>
    <cellStyle name="Normal 2 2 4 2 6 15" xfId="15947"/>
    <cellStyle name="Normal 2 2 4 2 6 15 2" xfId="15948"/>
    <cellStyle name="Normal 2 2 4 2 6 16" xfId="15949"/>
    <cellStyle name="Normal 2 2 4 2 6 16 2" xfId="15950"/>
    <cellStyle name="Normal 2 2 4 2 6 17" xfId="15951"/>
    <cellStyle name="Normal 2 2 4 2 6 2" xfId="15952"/>
    <cellStyle name="Normal 2 2 4 2 6 2 2" xfId="15953"/>
    <cellStyle name="Normal 2 2 4 2 6 3" xfId="15954"/>
    <cellStyle name="Normal 2 2 4 2 6 3 2" xfId="15955"/>
    <cellStyle name="Normal 2 2 4 2 6 4" xfId="15956"/>
    <cellStyle name="Normal 2 2 4 2 6 4 2" xfId="15957"/>
    <cellStyle name="Normal 2 2 4 2 6 5" xfId="15958"/>
    <cellStyle name="Normal 2 2 4 2 6 5 2" xfId="15959"/>
    <cellStyle name="Normal 2 2 4 2 6 6" xfId="15960"/>
    <cellStyle name="Normal 2 2 4 2 6 6 10" xfId="15961"/>
    <cellStyle name="Normal 2 2 4 2 6 6 10 2" xfId="15962"/>
    <cellStyle name="Normal 2 2 4 2 6 6 11" xfId="15963"/>
    <cellStyle name="Normal 2 2 4 2 6 6 11 2" xfId="15964"/>
    <cellStyle name="Normal 2 2 4 2 6 6 12" xfId="15965"/>
    <cellStyle name="Normal 2 2 4 2 6 6 2" xfId="15966"/>
    <cellStyle name="Normal 2 2 4 2 6 6 2 10" xfId="15967"/>
    <cellStyle name="Normal 2 2 4 2 6 6 2 10 2" xfId="15968"/>
    <cellStyle name="Normal 2 2 4 2 6 6 2 11" xfId="15969"/>
    <cellStyle name="Normal 2 2 4 2 6 6 2 2" xfId="15970"/>
    <cellStyle name="Normal 2 2 4 2 6 6 2 2 2" xfId="15971"/>
    <cellStyle name="Normal 2 2 4 2 6 6 2 3" xfId="15972"/>
    <cellStyle name="Normal 2 2 4 2 6 6 2 3 2" xfId="15973"/>
    <cellStyle name="Normal 2 2 4 2 6 6 2 4" xfId="15974"/>
    <cellStyle name="Normal 2 2 4 2 6 6 2 4 2" xfId="15975"/>
    <cellStyle name="Normal 2 2 4 2 6 6 2 5" xfId="15976"/>
    <cellStyle name="Normal 2 2 4 2 6 6 2 5 2" xfId="15977"/>
    <cellStyle name="Normal 2 2 4 2 6 6 2 6" xfId="15978"/>
    <cellStyle name="Normal 2 2 4 2 6 6 2 6 2" xfId="15979"/>
    <cellStyle name="Normal 2 2 4 2 6 6 2 7" xfId="15980"/>
    <cellStyle name="Normal 2 2 4 2 6 6 2 7 2" xfId="15981"/>
    <cellStyle name="Normal 2 2 4 2 6 6 2 8" xfId="15982"/>
    <cellStyle name="Normal 2 2 4 2 6 6 2 8 2" xfId="15983"/>
    <cellStyle name="Normal 2 2 4 2 6 6 2 9" xfId="15984"/>
    <cellStyle name="Normal 2 2 4 2 6 6 2 9 2" xfId="15985"/>
    <cellStyle name="Normal 2 2 4 2 6 6 3" xfId="15986"/>
    <cellStyle name="Normal 2 2 4 2 6 6 3 2" xfId="15987"/>
    <cellStyle name="Normal 2 2 4 2 6 6 4" xfId="15988"/>
    <cellStyle name="Normal 2 2 4 2 6 6 4 2" xfId="15989"/>
    <cellStyle name="Normal 2 2 4 2 6 6 5" xfId="15990"/>
    <cellStyle name="Normal 2 2 4 2 6 6 5 2" xfId="15991"/>
    <cellStyle name="Normal 2 2 4 2 6 6 6" xfId="15992"/>
    <cellStyle name="Normal 2 2 4 2 6 6 6 2" xfId="15993"/>
    <cellStyle name="Normal 2 2 4 2 6 6 7" xfId="15994"/>
    <cellStyle name="Normal 2 2 4 2 6 6 7 2" xfId="15995"/>
    <cellStyle name="Normal 2 2 4 2 6 6 8" xfId="15996"/>
    <cellStyle name="Normal 2 2 4 2 6 6 8 2" xfId="15997"/>
    <cellStyle name="Normal 2 2 4 2 6 6 9" xfId="15998"/>
    <cellStyle name="Normal 2 2 4 2 6 6 9 2" xfId="15999"/>
    <cellStyle name="Normal 2 2 4 2 6 7" xfId="16000"/>
    <cellStyle name="Normal 2 2 4 2 6 7 10" xfId="16001"/>
    <cellStyle name="Normal 2 2 4 2 6 7 10 2" xfId="16002"/>
    <cellStyle name="Normal 2 2 4 2 6 7 11" xfId="16003"/>
    <cellStyle name="Normal 2 2 4 2 6 7 2" xfId="16004"/>
    <cellStyle name="Normal 2 2 4 2 6 7 2 2" xfId="16005"/>
    <cellStyle name="Normal 2 2 4 2 6 7 3" xfId="16006"/>
    <cellStyle name="Normal 2 2 4 2 6 7 3 2" xfId="16007"/>
    <cellStyle name="Normal 2 2 4 2 6 7 4" xfId="16008"/>
    <cellStyle name="Normal 2 2 4 2 6 7 4 2" xfId="16009"/>
    <cellStyle name="Normal 2 2 4 2 6 7 5" xfId="16010"/>
    <cellStyle name="Normal 2 2 4 2 6 7 5 2" xfId="16011"/>
    <cellStyle name="Normal 2 2 4 2 6 7 6" xfId="16012"/>
    <cellStyle name="Normal 2 2 4 2 6 7 6 2" xfId="16013"/>
    <cellStyle name="Normal 2 2 4 2 6 7 7" xfId="16014"/>
    <cellStyle name="Normal 2 2 4 2 6 7 7 2" xfId="16015"/>
    <cellStyle name="Normal 2 2 4 2 6 7 8" xfId="16016"/>
    <cellStyle name="Normal 2 2 4 2 6 7 8 2" xfId="16017"/>
    <cellStyle name="Normal 2 2 4 2 6 7 9" xfId="16018"/>
    <cellStyle name="Normal 2 2 4 2 6 7 9 2" xfId="16019"/>
    <cellStyle name="Normal 2 2 4 2 6 8" xfId="16020"/>
    <cellStyle name="Normal 2 2 4 2 6 8 2" xfId="16021"/>
    <cellStyle name="Normal 2 2 4 2 6 9" xfId="16022"/>
    <cellStyle name="Normal 2 2 4 2 6 9 2" xfId="16023"/>
    <cellStyle name="Normal 2 2 4 2 7" xfId="16024"/>
    <cellStyle name="Normal 2 2 4 2 7 10" xfId="16025"/>
    <cellStyle name="Normal 2 2 4 2 7 10 2" xfId="16026"/>
    <cellStyle name="Normal 2 2 4 2 7 11" xfId="16027"/>
    <cellStyle name="Normal 2 2 4 2 7 11 2" xfId="16028"/>
    <cellStyle name="Normal 2 2 4 2 7 12" xfId="16029"/>
    <cellStyle name="Normal 2 2 4 2 7 12 2" xfId="16030"/>
    <cellStyle name="Normal 2 2 4 2 7 13" xfId="16031"/>
    <cellStyle name="Normal 2 2 4 2 7 2" xfId="16032"/>
    <cellStyle name="Normal 2 2 4 2 7 2 10" xfId="16033"/>
    <cellStyle name="Normal 2 2 4 2 7 2 10 2" xfId="16034"/>
    <cellStyle name="Normal 2 2 4 2 7 2 11" xfId="16035"/>
    <cellStyle name="Normal 2 2 4 2 7 2 11 2" xfId="16036"/>
    <cellStyle name="Normal 2 2 4 2 7 2 12" xfId="16037"/>
    <cellStyle name="Normal 2 2 4 2 7 2 2" xfId="16038"/>
    <cellStyle name="Normal 2 2 4 2 7 2 2 10" xfId="16039"/>
    <cellStyle name="Normal 2 2 4 2 7 2 2 10 2" xfId="16040"/>
    <cellStyle name="Normal 2 2 4 2 7 2 2 11" xfId="16041"/>
    <cellStyle name="Normal 2 2 4 2 7 2 2 2" xfId="16042"/>
    <cellStyle name="Normal 2 2 4 2 7 2 2 2 2" xfId="16043"/>
    <cellStyle name="Normal 2 2 4 2 7 2 2 3" xfId="16044"/>
    <cellStyle name="Normal 2 2 4 2 7 2 2 3 2" xfId="16045"/>
    <cellStyle name="Normal 2 2 4 2 7 2 2 4" xfId="16046"/>
    <cellStyle name="Normal 2 2 4 2 7 2 2 4 2" xfId="16047"/>
    <cellStyle name="Normal 2 2 4 2 7 2 2 5" xfId="16048"/>
    <cellStyle name="Normal 2 2 4 2 7 2 2 5 2" xfId="16049"/>
    <cellStyle name="Normal 2 2 4 2 7 2 2 6" xfId="16050"/>
    <cellStyle name="Normal 2 2 4 2 7 2 2 6 2" xfId="16051"/>
    <cellStyle name="Normal 2 2 4 2 7 2 2 7" xfId="16052"/>
    <cellStyle name="Normal 2 2 4 2 7 2 2 7 2" xfId="16053"/>
    <cellStyle name="Normal 2 2 4 2 7 2 2 8" xfId="16054"/>
    <cellStyle name="Normal 2 2 4 2 7 2 2 8 2" xfId="16055"/>
    <cellStyle name="Normal 2 2 4 2 7 2 2 9" xfId="16056"/>
    <cellStyle name="Normal 2 2 4 2 7 2 2 9 2" xfId="16057"/>
    <cellStyle name="Normal 2 2 4 2 7 2 3" xfId="16058"/>
    <cellStyle name="Normal 2 2 4 2 7 2 3 2" xfId="16059"/>
    <cellStyle name="Normal 2 2 4 2 7 2 4" xfId="16060"/>
    <cellStyle name="Normal 2 2 4 2 7 2 4 2" xfId="16061"/>
    <cellStyle name="Normal 2 2 4 2 7 2 5" xfId="16062"/>
    <cellStyle name="Normal 2 2 4 2 7 2 5 2" xfId="16063"/>
    <cellStyle name="Normal 2 2 4 2 7 2 6" xfId="16064"/>
    <cellStyle name="Normal 2 2 4 2 7 2 6 2" xfId="16065"/>
    <cellStyle name="Normal 2 2 4 2 7 2 7" xfId="16066"/>
    <cellStyle name="Normal 2 2 4 2 7 2 7 2" xfId="16067"/>
    <cellStyle name="Normal 2 2 4 2 7 2 8" xfId="16068"/>
    <cellStyle name="Normal 2 2 4 2 7 2 8 2" xfId="16069"/>
    <cellStyle name="Normal 2 2 4 2 7 2 9" xfId="16070"/>
    <cellStyle name="Normal 2 2 4 2 7 2 9 2" xfId="16071"/>
    <cellStyle name="Normal 2 2 4 2 7 3" xfId="16072"/>
    <cellStyle name="Normal 2 2 4 2 7 3 10" xfId="16073"/>
    <cellStyle name="Normal 2 2 4 2 7 3 10 2" xfId="16074"/>
    <cellStyle name="Normal 2 2 4 2 7 3 11" xfId="16075"/>
    <cellStyle name="Normal 2 2 4 2 7 3 2" xfId="16076"/>
    <cellStyle name="Normal 2 2 4 2 7 3 2 2" xfId="16077"/>
    <cellStyle name="Normal 2 2 4 2 7 3 3" xfId="16078"/>
    <cellStyle name="Normal 2 2 4 2 7 3 3 2" xfId="16079"/>
    <cellStyle name="Normal 2 2 4 2 7 3 4" xfId="16080"/>
    <cellStyle name="Normal 2 2 4 2 7 3 4 2" xfId="16081"/>
    <cellStyle name="Normal 2 2 4 2 7 3 5" xfId="16082"/>
    <cellStyle name="Normal 2 2 4 2 7 3 5 2" xfId="16083"/>
    <cellStyle name="Normal 2 2 4 2 7 3 6" xfId="16084"/>
    <cellStyle name="Normal 2 2 4 2 7 3 6 2" xfId="16085"/>
    <cellStyle name="Normal 2 2 4 2 7 3 7" xfId="16086"/>
    <cellStyle name="Normal 2 2 4 2 7 3 7 2" xfId="16087"/>
    <cellStyle name="Normal 2 2 4 2 7 3 8" xfId="16088"/>
    <cellStyle name="Normal 2 2 4 2 7 3 8 2" xfId="16089"/>
    <cellStyle name="Normal 2 2 4 2 7 3 9" xfId="16090"/>
    <cellStyle name="Normal 2 2 4 2 7 3 9 2" xfId="16091"/>
    <cellStyle name="Normal 2 2 4 2 7 4" xfId="16092"/>
    <cellStyle name="Normal 2 2 4 2 7 4 2" xfId="16093"/>
    <cellStyle name="Normal 2 2 4 2 7 5" xfId="16094"/>
    <cellStyle name="Normal 2 2 4 2 7 5 2" xfId="16095"/>
    <cellStyle name="Normal 2 2 4 2 7 6" xfId="16096"/>
    <cellStyle name="Normal 2 2 4 2 7 6 2" xfId="16097"/>
    <cellStyle name="Normal 2 2 4 2 7 7" xfId="16098"/>
    <cellStyle name="Normal 2 2 4 2 7 7 2" xfId="16099"/>
    <cellStyle name="Normal 2 2 4 2 7 8" xfId="16100"/>
    <cellStyle name="Normal 2 2 4 2 7 8 2" xfId="16101"/>
    <cellStyle name="Normal 2 2 4 2 7 9" xfId="16102"/>
    <cellStyle name="Normal 2 2 4 2 7 9 2" xfId="16103"/>
    <cellStyle name="Normal 2 2 4 2 8" xfId="16104"/>
    <cellStyle name="Normal 2 2 4 2 8 10" xfId="16105"/>
    <cellStyle name="Normal 2 2 4 2 8 10 2" xfId="16106"/>
    <cellStyle name="Normal 2 2 4 2 8 11" xfId="16107"/>
    <cellStyle name="Normal 2 2 4 2 8 11 2" xfId="16108"/>
    <cellStyle name="Normal 2 2 4 2 8 12" xfId="16109"/>
    <cellStyle name="Normal 2 2 4 2 8 12 2" xfId="16110"/>
    <cellStyle name="Normal 2 2 4 2 8 13" xfId="16111"/>
    <cellStyle name="Normal 2 2 4 2 8 2" xfId="16112"/>
    <cellStyle name="Normal 2 2 4 2 8 2 10" xfId="16113"/>
    <cellStyle name="Normal 2 2 4 2 8 2 10 2" xfId="16114"/>
    <cellStyle name="Normal 2 2 4 2 8 2 11" xfId="16115"/>
    <cellStyle name="Normal 2 2 4 2 8 2 11 2" xfId="16116"/>
    <cellStyle name="Normal 2 2 4 2 8 2 12" xfId="16117"/>
    <cellStyle name="Normal 2 2 4 2 8 2 2" xfId="16118"/>
    <cellStyle name="Normal 2 2 4 2 8 2 2 10" xfId="16119"/>
    <cellStyle name="Normal 2 2 4 2 8 2 2 10 2" xfId="16120"/>
    <cellStyle name="Normal 2 2 4 2 8 2 2 11" xfId="16121"/>
    <cellStyle name="Normal 2 2 4 2 8 2 2 2" xfId="16122"/>
    <cellStyle name="Normal 2 2 4 2 8 2 2 2 2" xfId="16123"/>
    <cellStyle name="Normal 2 2 4 2 8 2 2 3" xfId="16124"/>
    <cellStyle name="Normal 2 2 4 2 8 2 2 3 2" xfId="16125"/>
    <cellStyle name="Normal 2 2 4 2 8 2 2 4" xfId="16126"/>
    <cellStyle name="Normal 2 2 4 2 8 2 2 4 2" xfId="16127"/>
    <cellStyle name="Normal 2 2 4 2 8 2 2 5" xfId="16128"/>
    <cellStyle name="Normal 2 2 4 2 8 2 2 5 2" xfId="16129"/>
    <cellStyle name="Normal 2 2 4 2 8 2 2 6" xfId="16130"/>
    <cellStyle name="Normal 2 2 4 2 8 2 2 6 2" xfId="16131"/>
    <cellStyle name="Normal 2 2 4 2 8 2 2 7" xfId="16132"/>
    <cellStyle name="Normal 2 2 4 2 8 2 2 7 2" xfId="16133"/>
    <cellStyle name="Normal 2 2 4 2 8 2 2 8" xfId="16134"/>
    <cellStyle name="Normal 2 2 4 2 8 2 2 8 2" xfId="16135"/>
    <cellStyle name="Normal 2 2 4 2 8 2 2 9" xfId="16136"/>
    <cellStyle name="Normal 2 2 4 2 8 2 2 9 2" xfId="16137"/>
    <cellStyle name="Normal 2 2 4 2 8 2 3" xfId="16138"/>
    <cellStyle name="Normal 2 2 4 2 8 2 3 2" xfId="16139"/>
    <cellStyle name="Normal 2 2 4 2 8 2 4" xfId="16140"/>
    <cellStyle name="Normal 2 2 4 2 8 2 4 2" xfId="16141"/>
    <cellStyle name="Normal 2 2 4 2 8 2 5" xfId="16142"/>
    <cellStyle name="Normal 2 2 4 2 8 2 5 2" xfId="16143"/>
    <cellStyle name="Normal 2 2 4 2 8 2 6" xfId="16144"/>
    <cellStyle name="Normal 2 2 4 2 8 2 6 2" xfId="16145"/>
    <cellStyle name="Normal 2 2 4 2 8 2 7" xfId="16146"/>
    <cellStyle name="Normal 2 2 4 2 8 2 7 2" xfId="16147"/>
    <cellStyle name="Normal 2 2 4 2 8 2 8" xfId="16148"/>
    <cellStyle name="Normal 2 2 4 2 8 2 8 2" xfId="16149"/>
    <cellStyle name="Normal 2 2 4 2 8 2 9" xfId="16150"/>
    <cellStyle name="Normal 2 2 4 2 8 2 9 2" xfId="16151"/>
    <cellStyle name="Normal 2 2 4 2 8 3" xfId="16152"/>
    <cellStyle name="Normal 2 2 4 2 8 3 10" xfId="16153"/>
    <cellStyle name="Normal 2 2 4 2 8 3 10 2" xfId="16154"/>
    <cellStyle name="Normal 2 2 4 2 8 3 11" xfId="16155"/>
    <cellStyle name="Normal 2 2 4 2 8 3 2" xfId="16156"/>
    <cellStyle name="Normal 2 2 4 2 8 3 2 2" xfId="16157"/>
    <cellStyle name="Normal 2 2 4 2 8 3 3" xfId="16158"/>
    <cellStyle name="Normal 2 2 4 2 8 3 3 2" xfId="16159"/>
    <cellStyle name="Normal 2 2 4 2 8 3 4" xfId="16160"/>
    <cellStyle name="Normal 2 2 4 2 8 3 4 2" xfId="16161"/>
    <cellStyle name="Normal 2 2 4 2 8 3 5" xfId="16162"/>
    <cellStyle name="Normal 2 2 4 2 8 3 5 2" xfId="16163"/>
    <cellStyle name="Normal 2 2 4 2 8 3 6" xfId="16164"/>
    <cellStyle name="Normal 2 2 4 2 8 3 6 2" xfId="16165"/>
    <cellStyle name="Normal 2 2 4 2 8 3 7" xfId="16166"/>
    <cellStyle name="Normal 2 2 4 2 8 3 7 2" xfId="16167"/>
    <cellStyle name="Normal 2 2 4 2 8 3 8" xfId="16168"/>
    <cellStyle name="Normal 2 2 4 2 8 3 8 2" xfId="16169"/>
    <cellStyle name="Normal 2 2 4 2 8 3 9" xfId="16170"/>
    <cellStyle name="Normal 2 2 4 2 8 3 9 2" xfId="16171"/>
    <cellStyle name="Normal 2 2 4 2 8 4" xfId="16172"/>
    <cellStyle name="Normal 2 2 4 2 8 4 2" xfId="16173"/>
    <cellStyle name="Normal 2 2 4 2 8 5" xfId="16174"/>
    <cellStyle name="Normal 2 2 4 2 8 5 2" xfId="16175"/>
    <cellStyle name="Normal 2 2 4 2 8 6" xfId="16176"/>
    <cellStyle name="Normal 2 2 4 2 8 6 2" xfId="16177"/>
    <cellStyle name="Normal 2 2 4 2 8 7" xfId="16178"/>
    <cellStyle name="Normal 2 2 4 2 8 7 2" xfId="16179"/>
    <cellStyle name="Normal 2 2 4 2 8 8" xfId="16180"/>
    <cellStyle name="Normal 2 2 4 2 8 8 2" xfId="16181"/>
    <cellStyle name="Normal 2 2 4 2 8 9" xfId="16182"/>
    <cellStyle name="Normal 2 2 4 2 8 9 2" xfId="16183"/>
    <cellStyle name="Normal 2 2 4 2 9" xfId="16184"/>
    <cellStyle name="Normal 2 2 4 2 9 10" xfId="16185"/>
    <cellStyle name="Normal 2 2 4 2 9 10 2" xfId="16186"/>
    <cellStyle name="Normal 2 2 4 2 9 11" xfId="16187"/>
    <cellStyle name="Normal 2 2 4 2 9 11 2" xfId="16188"/>
    <cellStyle name="Normal 2 2 4 2 9 12" xfId="16189"/>
    <cellStyle name="Normal 2 2 4 2 9 12 2" xfId="16190"/>
    <cellStyle name="Normal 2 2 4 2 9 13" xfId="16191"/>
    <cellStyle name="Normal 2 2 4 2 9 2" xfId="16192"/>
    <cellStyle name="Normal 2 2 4 2 9 2 10" xfId="16193"/>
    <cellStyle name="Normal 2 2 4 2 9 2 10 2" xfId="16194"/>
    <cellStyle name="Normal 2 2 4 2 9 2 11" xfId="16195"/>
    <cellStyle name="Normal 2 2 4 2 9 2 11 2" xfId="16196"/>
    <cellStyle name="Normal 2 2 4 2 9 2 12" xfId="16197"/>
    <cellStyle name="Normal 2 2 4 2 9 2 2" xfId="16198"/>
    <cellStyle name="Normal 2 2 4 2 9 2 2 10" xfId="16199"/>
    <cellStyle name="Normal 2 2 4 2 9 2 2 10 2" xfId="16200"/>
    <cellStyle name="Normal 2 2 4 2 9 2 2 11" xfId="16201"/>
    <cellStyle name="Normal 2 2 4 2 9 2 2 2" xfId="16202"/>
    <cellStyle name="Normal 2 2 4 2 9 2 2 2 2" xfId="16203"/>
    <cellStyle name="Normal 2 2 4 2 9 2 2 3" xfId="16204"/>
    <cellStyle name="Normal 2 2 4 2 9 2 2 3 2" xfId="16205"/>
    <cellStyle name="Normal 2 2 4 2 9 2 2 4" xfId="16206"/>
    <cellStyle name="Normal 2 2 4 2 9 2 2 4 2" xfId="16207"/>
    <cellStyle name="Normal 2 2 4 2 9 2 2 5" xfId="16208"/>
    <cellStyle name="Normal 2 2 4 2 9 2 2 5 2" xfId="16209"/>
    <cellStyle name="Normal 2 2 4 2 9 2 2 6" xfId="16210"/>
    <cellStyle name="Normal 2 2 4 2 9 2 2 6 2" xfId="16211"/>
    <cellStyle name="Normal 2 2 4 2 9 2 2 7" xfId="16212"/>
    <cellStyle name="Normal 2 2 4 2 9 2 2 7 2" xfId="16213"/>
    <cellStyle name="Normal 2 2 4 2 9 2 2 8" xfId="16214"/>
    <cellStyle name="Normal 2 2 4 2 9 2 2 8 2" xfId="16215"/>
    <cellStyle name="Normal 2 2 4 2 9 2 2 9" xfId="16216"/>
    <cellStyle name="Normal 2 2 4 2 9 2 2 9 2" xfId="16217"/>
    <cellStyle name="Normal 2 2 4 2 9 2 3" xfId="16218"/>
    <cellStyle name="Normal 2 2 4 2 9 2 3 2" xfId="16219"/>
    <cellStyle name="Normal 2 2 4 2 9 2 4" xfId="16220"/>
    <cellStyle name="Normal 2 2 4 2 9 2 4 2" xfId="16221"/>
    <cellStyle name="Normal 2 2 4 2 9 2 5" xfId="16222"/>
    <cellStyle name="Normal 2 2 4 2 9 2 5 2" xfId="16223"/>
    <cellStyle name="Normal 2 2 4 2 9 2 6" xfId="16224"/>
    <cellStyle name="Normal 2 2 4 2 9 2 6 2" xfId="16225"/>
    <cellStyle name="Normal 2 2 4 2 9 2 7" xfId="16226"/>
    <cellStyle name="Normal 2 2 4 2 9 2 7 2" xfId="16227"/>
    <cellStyle name="Normal 2 2 4 2 9 2 8" xfId="16228"/>
    <cellStyle name="Normal 2 2 4 2 9 2 8 2" xfId="16229"/>
    <cellStyle name="Normal 2 2 4 2 9 2 9" xfId="16230"/>
    <cellStyle name="Normal 2 2 4 2 9 2 9 2" xfId="16231"/>
    <cellStyle name="Normal 2 2 4 2 9 3" xfId="16232"/>
    <cellStyle name="Normal 2 2 4 2 9 3 10" xfId="16233"/>
    <cellStyle name="Normal 2 2 4 2 9 3 10 2" xfId="16234"/>
    <cellStyle name="Normal 2 2 4 2 9 3 11" xfId="16235"/>
    <cellStyle name="Normal 2 2 4 2 9 3 2" xfId="16236"/>
    <cellStyle name="Normal 2 2 4 2 9 3 2 2" xfId="16237"/>
    <cellStyle name="Normal 2 2 4 2 9 3 3" xfId="16238"/>
    <cellStyle name="Normal 2 2 4 2 9 3 3 2" xfId="16239"/>
    <cellStyle name="Normal 2 2 4 2 9 3 4" xfId="16240"/>
    <cellStyle name="Normal 2 2 4 2 9 3 4 2" xfId="16241"/>
    <cellStyle name="Normal 2 2 4 2 9 3 5" xfId="16242"/>
    <cellStyle name="Normal 2 2 4 2 9 3 5 2" xfId="16243"/>
    <cellStyle name="Normal 2 2 4 2 9 3 6" xfId="16244"/>
    <cellStyle name="Normal 2 2 4 2 9 3 6 2" xfId="16245"/>
    <cellStyle name="Normal 2 2 4 2 9 3 7" xfId="16246"/>
    <cellStyle name="Normal 2 2 4 2 9 3 7 2" xfId="16247"/>
    <cellStyle name="Normal 2 2 4 2 9 3 8" xfId="16248"/>
    <cellStyle name="Normal 2 2 4 2 9 3 8 2" xfId="16249"/>
    <cellStyle name="Normal 2 2 4 2 9 3 9" xfId="16250"/>
    <cellStyle name="Normal 2 2 4 2 9 3 9 2" xfId="16251"/>
    <cellStyle name="Normal 2 2 4 2 9 4" xfId="16252"/>
    <cellStyle name="Normal 2 2 4 2 9 4 2" xfId="16253"/>
    <cellStyle name="Normal 2 2 4 2 9 5" xfId="16254"/>
    <cellStyle name="Normal 2 2 4 2 9 5 2" xfId="16255"/>
    <cellStyle name="Normal 2 2 4 2 9 6" xfId="16256"/>
    <cellStyle name="Normal 2 2 4 2 9 6 2" xfId="16257"/>
    <cellStyle name="Normal 2 2 4 2 9 7" xfId="16258"/>
    <cellStyle name="Normal 2 2 4 2 9 7 2" xfId="16259"/>
    <cellStyle name="Normal 2 2 4 2 9 8" xfId="16260"/>
    <cellStyle name="Normal 2 2 4 2 9 8 2" xfId="16261"/>
    <cellStyle name="Normal 2 2 4 2 9 9" xfId="16262"/>
    <cellStyle name="Normal 2 2 4 2 9 9 2" xfId="16263"/>
    <cellStyle name="Normal 2 2 4 20" xfId="16264"/>
    <cellStyle name="Normal 2 2 4 20 2" xfId="16265"/>
    <cellStyle name="Normal 2 2 4 21" xfId="16266"/>
    <cellStyle name="Normal 2 2 4 3" xfId="16267"/>
    <cellStyle name="Normal 2 2 4 3 2" xfId="16268"/>
    <cellStyle name="Normal 2 2 4 3 2 10" xfId="16269"/>
    <cellStyle name="Normal 2 2 4 3 2 10 2" xfId="16270"/>
    <cellStyle name="Normal 2 2 4 3 2 11" xfId="16271"/>
    <cellStyle name="Normal 2 2 4 3 2 11 2" xfId="16272"/>
    <cellStyle name="Normal 2 2 4 3 2 12" xfId="16273"/>
    <cellStyle name="Normal 2 2 4 3 2 12 2" xfId="16274"/>
    <cellStyle name="Normal 2 2 4 3 2 13" xfId="16275"/>
    <cellStyle name="Normal 2 2 4 3 2 13 2" xfId="16276"/>
    <cellStyle name="Normal 2 2 4 3 2 14" xfId="16277"/>
    <cellStyle name="Normal 2 2 4 3 2 14 2" xfId="16278"/>
    <cellStyle name="Normal 2 2 4 3 2 15" xfId="16279"/>
    <cellStyle name="Normal 2 2 4 3 2 15 2" xfId="16280"/>
    <cellStyle name="Normal 2 2 4 3 2 16" xfId="16281"/>
    <cellStyle name="Normal 2 2 4 3 2 16 2" xfId="16282"/>
    <cellStyle name="Normal 2 2 4 3 2 17" xfId="16283"/>
    <cellStyle name="Normal 2 2 4 3 2 2" xfId="16284"/>
    <cellStyle name="Normal 2 2 4 3 2 2 2" xfId="16285"/>
    <cellStyle name="Normal 2 2 4 3 2 2 2 10" xfId="16286"/>
    <cellStyle name="Normal 2 2 4 3 2 2 2 10 2" xfId="16287"/>
    <cellStyle name="Normal 2 2 4 3 2 2 2 11" xfId="16288"/>
    <cellStyle name="Normal 2 2 4 3 2 2 2 11 2" xfId="16289"/>
    <cellStyle name="Normal 2 2 4 3 2 2 2 12" xfId="16290"/>
    <cellStyle name="Normal 2 2 4 3 2 2 2 12 2" xfId="16291"/>
    <cellStyle name="Normal 2 2 4 3 2 2 2 13" xfId="16292"/>
    <cellStyle name="Normal 2 2 4 3 2 2 2 2" xfId="16293"/>
    <cellStyle name="Normal 2 2 4 3 2 2 2 2 10" xfId="16294"/>
    <cellStyle name="Normal 2 2 4 3 2 2 2 2 10 2" xfId="16295"/>
    <cellStyle name="Normal 2 2 4 3 2 2 2 2 11" xfId="16296"/>
    <cellStyle name="Normal 2 2 4 3 2 2 2 2 11 2" xfId="16297"/>
    <cellStyle name="Normal 2 2 4 3 2 2 2 2 12" xfId="16298"/>
    <cellStyle name="Normal 2 2 4 3 2 2 2 2 2" xfId="16299"/>
    <cellStyle name="Normal 2 2 4 3 2 2 2 2 2 10" xfId="16300"/>
    <cellStyle name="Normal 2 2 4 3 2 2 2 2 2 10 2" xfId="16301"/>
    <cellStyle name="Normal 2 2 4 3 2 2 2 2 2 11" xfId="16302"/>
    <cellStyle name="Normal 2 2 4 3 2 2 2 2 2 2" xfId="16303"/>
    <cellStyle name="Normal 2 2 4 3 2 2 2 2 2 2 2" xfId="16304"/>
    <cellStyle name="Normal 2 2 4 3 2 2 2 2 2 3" xfId="16305"/>
    <cellStyle name="Normal 2 2 4 3 2 2 2 2 2 3 2" xfId="16306"/>
    <cellStyle name="Normal 2 2 4 3 2 2 2 2 2 4" xfId="16307"/>
    <cellStyle name="Normal 2 2 4 3 2 2 2 2 2 4 2" xfId="16308"/>
    <cellStyle name="Normal 2 2 4 3 2 2 2 2 2 5" xfId="16309"/>
    <cellStyle name="Normal 2 2 4 3 2 2 2 2 2 5 2" xfId="16310"/>
    <cellStyle name="Normal 2 2 4 3 2 2 2 2 2 6" xfId="16311"/>
    <cellStyle name="Normal 2 2 4 3 2 2 2 2 2 6 2" xfId="16312"/>
    <cellStyle name="Normal 2 2 4 3 2 2 2 2 2 7" xfId="16313"/>
    <cellStyle name="Normal 2 2 4 3 2 2 2 2 2 7 2" xfId="16314"/>
    <cellStyle name="Normal 2 2 4 3 2 2 2 2 2 8" xfId="16315"/>
    <cellStyle name="Normal 2 2 4 3 2 2 2 2 2 8 2" xfId="16316"/>
    <cellStyle name="Normal 2 2 4 3 2 2 2 2 2 9" xfId="16317"/>
    <cellStyle name="Normal 2 2 4 3 2 2 2 2 2 9 2" xfId="16318"/>
    <cellStyle name="Normal 2 2 4 3 2 2 2 2 3" xfId="16319"/>
    <cellStyle name="Normal 2 2 4 3 2 2 2 2 3 2" xfId="16320"/>
    <cellStyle name="Normal 2 2 4 3 2 2 2 2 4" xfId="16321"/>
    <cellStyle name="Normal 2 2 4 3 2 2 2 2 4 2" xfId="16322"/>
    <cellStyle name="Normal 2 2 4 3 2 2 2 2 5" xfId="16323"/>
    <cellStyle name="Normal 2 2 4 3 2 2 2 2 5 2" xfId="16324"/>
    <cellStyle name="Normal 2 2 4 3 2 2 2 2 6" xfId="16325"/>
    <cellStyle name="Normal 2 2 4 3 2 2 2 2 6 2" xfId="16326"/>
    <cellStyle name="Normal 2 2 4 3 2 2 2 2 7" xfId="16327"/>
    <cellStyle name="Normal 2 2 4 3 2 2 2 2 7 2" xfId="16328"/>
    <cellStyle name="Normal 2 2 4 3 2 2 2 2 8" xfId="16329"/>
    <cellStyle name="Normal 2 2 4 3 2 2 2 2 8 2" xfId="16330"/>
    <cellStyle name="Normal 2 2 4 3 2 2 2 2 9" xfId="16331"/>
    <cellStyle name="Normal 2 2 4 3 2 2 2 2 9 2" xfId="16332"/>
    <cellStyle name="Normal 2 2 4 3 2 2 2 3" xfId="16333"/>
    <cellStyle name="Normal 2 2 4 3 2 2 2 3 10" xfId="16334"/>
    <cellStyle name="Normal 2 2 4 3 2 2 2 3 10 2" xfId="16335"/>
    <cellStyle name="Normal 2 2 4 3 2 2 2 3 11" xfId="16336"/>
    <cellStyle name="Normal 2 2 4 3 2 2 2 3 2" xfId="16337"/>
    <cellStyle name="Normal 2 2 4 3 2 2 2 3 2 2" xfId="16338"/>
    <cellStyle name="Normal 2 2 4 3 2 2 2 3 3" xfId="16339"/>
    <cellStyle name="Normal 2 2 4 3 2 2 2 3 3 2" xfId="16340"/>
    <cellStyle name="Normal 2 2 4 3 2 2 2 3 4" xfId="16341"/>
    <cellStyle name="Normal 2 2 4 3 2 2 2 3 4 2" xfId="16342"/>
    <cellStyle name="Normal 2 2 4 3 2 2 2 3 5" xfId="16343"/>
    <cellStyle name="Normal 2 2 4 3 2 2 2 3 5 2" xfId="16344"/>
    <cellStyle name="Normal 2 2 4 3 2 2 2 3 6" xfId="16345"/>
    <cellStyle name="Normal 2 2 4 3 2 2 2 3 6 2" xfId="16346"/>
    <cellStyle name="Normal 2 2 4 3 2 2 2 3 7" xfId="16347"/>
    <cellStyle name="Normal 2 2 4 3 2 2 2 3 7 2" xfId="16348"/>
    <cellStyle name="Normal 2 2 4 3 2 2 2 3 8" xfId="16349"/>
    <cellStyle name="Normal 2 2 4 3 2 2 2 3 8 2" xfId="16350"/>
    <cellStyle name="Normal 2 2 4 3 2 2 2 3 9" xfId="16351"/>
    <cellStyle name="Normal 2 2 4 3 2 2 2 3 9 2" xfId="16352"/>
    <cellStyle name="Normal 2 2 4 3 2 2 2 4" xfId="16353"/>
    <cellStyle name="Normal 2 2 4 3 2 2 2 4 2" xfId="16354"/>
    <cellStyle name="Normal 2 2 4 3 2 2 2 5" xfId="16355"/>
    <cellStyle name="Normal 2 2 4 3 2 2 2 5 2" xfId="16356"/>
    <cellStyle name="Normal 2 2 4 3 2 2 2 6" xfId="16357"/>
    <cellStyle name="Normal 2 2 4 3 2 2 2 6 2" xfId="16358"/>
    <cellStyle name="Normal 2 2 4 3 2 2 2 7" xfId="16359"/>
    <cellStyle name="Normal 2 2 4 3 2 2 2 7 2" xfId="16360"/>
    <cellStyle name="Normal 2 2 4 3 2 2 2 8" xfId="16361"/>
    <cellStyle name="Normal 2 2 4 3 2 2 2 8 2" xfId="16362"/>
    <cellStyle name="Normal 2 2 4 3 2 2 2 9" xfId="16363"/>
    <cellStyle name="Normal 2 2 4 3 2 2 2 9 2" xfId="16364"/>
    <cellStyle name="Normal 2 2 4 3 2 2 3" xfId="16365"/>
    <cellStyle name="Normal 2 2 4 3 2 2 3 10" xfId="16366"/>
    <cellStyle name="Normal 2 2 4 3 2 2 3 10 2" xfId="16367"/>
    <cellStyle name="Normal 2 2 4 3 2 2 3 11" xfId="16368"/>
    <cellStyle name="Normal 2 2 4 3 2 2 3 11 2" xfId="16369"/>
    <cellStyle name="Normal 2 2 4 3 2 2 3 12" xfId="16370"/>
    <cellStyle name="Normal 2 2 4 3 2 2 3 12 2" xfId="16371"/>
    <cellStyle name="Normal 2 2 4 3 2 2 3 13" xfId="16372"/>
    <cellStyle name="Normal 2 2 4 3 2 2 3 2" xfId="16373"/>
    <cellStyle name="Normal 2 2 4 3 2 2 3 2 10" xfId="16374"/>
    <cellStyle name="Normal 2 2 4 3 2 2 3 2 10 2" xfId="16375"/>
    <cellStyle name="Normal 2 2 4 3 2 2 3 2 11" xfId="16376"/>
    <cellStyle name="Normal 2 2 4 3 2 2 3 2 11 2" xfId="16377"/>
    <cellStyle name="Normal 2 2 4 3 2 2 3 2 12" xfId="16378"/>
    <cellStyle name="Normal 2 2 4 3 2 2 3 2 2" xfId="16379"/>
    <cellStyle name="Normal 2 2 4 3 2 2 3 2 2 10" xfId="16380"/>
    <cellStyle name="Normal 2 2 4 3 2 2 3 2 2 10 2" xfId="16381"/>
    <cellStyle name="Normal 2 2 4 3 2 2 3 2 2 11" xfId="16382"/>
    <cellStyle name="Normal 2 2 4 3 2 2 3 2 2 2" xfId="16383"/>
    <cellStyle name="Normal 2 2 4 3 2 2 3 2 2 2 2" xfId="16384"/>
    <cellStyle name="Normal 2 2 4 3 2 2 3 2 2 3" xfId="16385"/>
    <cellStyle name="Normal 2 2 4 3 2 2 3 2 2 3 2" xfId="16386"/>
    <cellStyle name="Normal 2 2 4 3 2 2 3 2 2 4" xfId="16387"/>
    <cellStyle name="Normal 2 2 4 3 2 2 3 2 2 4 2" xfId="16388"/>
    <cellStyle name="Normal 2 2 4 3 2 2 3 2 2 5" xfId="16389"/>
    <cellStyle name="Normal 2 2 4 3 2 2 3 2 2 5 2" xfId="16390"/>
    <cellStyle name="Normal 2 2 4 3 2 2 3 2 2 6" xfId="16391"/>
    <cellStyle name="Normal 2 2 4 3 2 2 3 2 2 6 2" xfId="16392"/>
    <cellStyle name="Normal 2 2 4 3 2 2 3 2 2 7" xfId="16393"/>
    <cellStyle name="Normal 2 2 4 3 2 2 3 2 2 7 2" xfId="16394"/>
    <cellStyle name="Normal 2 2 4 3 2 2 3 2 2 8" xfId="16395"/>
    <cellStyle name="Normal 2 2 4 3 2 2 3 2 2 8 2" xfId="16396"/>
    <cellStyle name="Normal 2 2 4 3 2 2 3 2 2 9" xfId="16397"/>
    <cellStyle name="Normal 2 2 4 3 2 2 3 2 2 9 2" xfId="16398"/>
    <cellStyle name="Normal 2 2 4 3 2 2 3 2 3" xfId="16399"/>
    <cellStyle name="Normal 2 2 4 3 2 2 3 2 3 2" xfId="16400"/>
    <cellStyle name="Normal 2 2 4 3 2 2 3 2 4" xfId="16401"/>
    <cellStyle name="Normal 2 2 4 3 2 2 3 2 4 2" xfId="16402"/>
    <cellStyle name="Normal 2 2 4 3 2 2 3 2 5" xfId="16403"/>
    <cellStyle name="Normal 2 2 4 3 2 2 3 2 5 2" xfId="16404"/>
    <cellStyle name="Normal 2 2 4 3 2 2 3 2 6" xfId="16405"/>
    <cellStyle name="Normal 2 2 4 3 2 2 3 2 6 2" xfId="16406"/>
    <cellStyle name="Normal 2 2 4 3 2 2 3 2 7" xfId="16407"/>
    <cellStyle name="Normal 2 2 4 3 2 2 3 2 7 2" xfId="16408"/>
    <cellStyle name="Normal 2 2 4 3 2 2 3 2 8" xfId="16409"/>
    <cellStyle name="Normal 2 2 4 3 2 2 3 2 8 2" xfId="16410"/>
    <cellStyle name="Normal 2 2 4 3 2 2 3 2 9" xfId="16411"/>
    <cellStyle name="Normal 2 2 4 3 2 2 3 2 9 2" xfId="16412"/>
    <cellStyle name="Normal 2 2 4 3 2 2 3 3" xfId="16413"/>
    <cellStyle name="Normal 2 2 4 3 2 2 3 3 10" xfId="16414"/>
    <cellStyle name="Normal 2 2 4 3 2 2 3 3 10 2" xfId="16415"/>
    <cellStyle name="Normal 2 2 4 3 2 2 3 3 11" xfId="16416"/>
    <cellStyle name="Normal 2 2 4 3 2 2 3 3 2" xfId="16417"/>
    <cellStyle name="Normal 2 2 4 3 2 2 3 3 2 2" xfId="16418"/>
    <cellStyle name="Normal 2 2 4 3 2 2 3 3 3" xfId="16419"/>
    <cellStyle name="Normal 2 2 4 3 2 2 3 3 3 2" xfId="16420"/>
    <cellStyle name="Normal 2 2 4 3 2 2 3 3 4" xfId="16421"/>
    <cellStyle name="Normal 2 2 4 3 2 2 3 3 4 2" xfId="16422"/>
    <cellStyle name="Normal 2 2 4 3 2 2 3 3 5" xfId="16423"/>
    <cellStyle name="Normal 2 2 4 3 2 2 3 3 5 2" xfId="16424"/>
    <cellStyle name="Normal 2 2 4 3 2 2 3 3 6" xfId="16425"/>
    <cellStyle name="Normal 2 2 4 3 2 2 3 3 6 2" xfId="16426"/>
    <cellStyle name="Normal 2 2 4 3 2 2 3 3 7" xfId="16427"/>
    <cellStyle name="Normal 2 2 4 3 2 2 3 3 7 2" xfId="16428"/>
    <cellStyle name="Normal 2 2 4 3 2 2 3 3 8" xfId="16429"/>
    <cellStyle name="Normal 2 2 4 3 2 2 3 3 8 2" xfId="16430"/>
    <cellStyle name="Normal 2 2 4 3 2 2 3 3 9" xfId="16431"/>
    <cellStyle name="Normal 2 2 4 3 2 2 3 3 9 2" xfId="16432"/>
    <cellStyle name="Normal 2 2 4 3 2 2 3 4" xfId="16433"/>
    <cellStyle name="Normal 2 2 4 3 2 2 3 4 2" xfId="16434"/>
    <cellStyle name="Normal 2 2 4 3 2 2 3 5" xfId="16435"/>
    <cellStyle name="Normal 2 2 4 3 2 2 3 5 2" xfId="16436"/>
    <cellStyle name="Normal 2 2 4 3 2 2 3 6" xfId="16437"/>
    <cellStyle name="Normal 2 2 4 3 2 2 3 6 2" xfId="16438"/>
    <cellStyle name="Normal 2 2 4 3 2 2 3 7" xfId="16439"/>
    <cellStyle name="Normal 2 2 4 3 2 2 3 7 2" xfId="16440"/>
    <cellStyle name="Normal 2 2 4 3 2 2 3 8" xfId="16441"/>
    <cellStyle name="Normal 2 2 4 3 2 2 3 8 2" xfId="16442"/>
    <cellStyle name="Normal 2 2 4 3 2 2 3 9" xfId="16443"/>
    <cellStyle name="Normal 2 2 4 3 2 2 3 9 2" xfId="16444"/>
    <cellStyle name="Normal 2 2 4 3 2 2 4" xfId="16445"/>
    <cellStyle name="Normal 2 2 4 3 2 2 4 10" xfId="16446"/>
    <cellStyle name="Normal 2 2 4 3 2 2 4 10 2" xfId="16447"/>
    <cellStyle name="Normal 2 2 4 3 2 2 4 11" xfId="16448"/>
    <cellStyle name="Normal 2 2 4 3 2 2 4 11 2" xfId="16449"/>
    <cellStyle name="Normal 2 2 4 3 2 2 4 12" xfId="16450"/>
    <cellStyle name="Normal 2 2 4 3 2 2 4 12 2" xfId="16451"/>
    <cellStyle name="Normal 2 2 4 3 2 2 4 13" xfId="16452"/>
    <cellStyle name="Normal 2 2 4 3 2 2 4 2" xfId="16453"/>
    <cellStyle name="Normal 2 2 4 3 2 2 4 2 10" xfId="16454"/>
    <cellStyle name="Normal 2 2 4 3 2 2 4 2 10 2" xfId="16455"/>
    <cellStyle name="Normal 2 2 4 3 2 2 4 2 11" xfId="16456"/>
    <cellStyle name="Normal 2 2 4 3 2 2 4 2 11 2" xfId="16457"/>
    <cellStyle name="Normal 2 2 4 3 2 2 4 2 12" xfId="16458"/>
    <cellStyle name="Normal 2 2 4 3 2 2 4 2 2" xfId="16459"/>
    <cellStyle name="Normal 2 2 4 3 2 2 4 2 2 10" xfId="16460"/>
    <cellStyle name="Normal 2 2 4 3 2 2 4 2 2 10 2" xfId="16461"/>
    <cellStyle name="Normal 2 2 4 3 2 2 4 2 2 11" xfId="16462"/>
    <cellStyle name="Normal 2 2 4 3 2 2 4 2 2 2" xfId="16463"/>
    <cellStyle name="Normal 2 2 4 3 2 2 4 2 2 2 2" xfId="16464"/>
    <cellStyle name="Normal 2 2 4 3 2 2 4 2 2 3" xfId="16465"/>
    <cellStyle name="Normal 2 2 4 3 2 2 4 2 2 3 2" xfId="16466"/>
    <cellStyle name="Normal 2 2 4 3 2 2 4 2 2 4" xfId="16467"/>
    <cellStyle name="Normal 2 2 4 3 2 2 4 2 2 4 2" xfId="16468"/>
    <cellStyle name="Normal 2 2 4 3 2 2 4 2 2 5" xfId="16469"/>
    <cellStyle name="Normal 2 2 4 3 2 2 4 2 2 5 2" xfId="16470"/>
    <cellStyle name="Normal 2 2 4 3 2 2 4 2 2 6" xfId="16471"/>
    <cellStyle name="Normal 2 2 4 3 2 2 4 2 2 6 2" xfId="16472"/>
    <cellStyle name="Normal 2 2 4 3 2 2 4 2 2 7" xfId="16473"/>
    <cellStyle name="Normal 2 2 4 3 2 2 4 2 2 7 2" xfId="16474"/>
    <cellStyle name="Normal 2 2 4 3 2 2 4 2 2 8" xfId="16475"/>
    <cellStyle name="Normal 2 2 4 3 2 2 4 2 2 8 2" xfId="16476"/>
    <cellStyle name="Normal 2 2 4 3 2 2 4 2 2 9" xfId="16477"/>
    <cellStyle name="Normal 2 2 4 3 2 2 4 2 2 9 2" xfId="16478"/>
    <cellStyle name="Normal 2 2 4 3 2 2 4 2 3" xfId="16479"/>
    <cellStyle name="Normal 2 2 4 3 2 2 4 2 3 2" xfId="16480"/>
    <cellStyle name="Normal 2 2 4 3 2 2 4 2 4" xfId="16481"/>
    <cellStyle name="Normal 2 2 4 3 2 2 4 2 4 2" xfId="16482"/>
    <cellStyle name="Normal 2 2 4 3 2 2 4 2 5" xfId="16483"/>
    <cellStyle name="Normal 2 2 4 3 2 2 4 2 5 2" xfId="16484"/>
    <cellStyle name="Normal 2 2 4 3 2 2 4 2 6" xfId="16485"/>
    <cellStyle name="Normal 2 2 4 3 2 2 4 2 6 2" xfId="16486"/>
    <cellStyle name="Normal 2 2 4 3 2 2 4 2 7" xfId="16487"/>
    <cellStyle name="Normal 2 2 4 3 2 2 4 2 7 2" xfId="16488"/>
    <cellStyle name="Normal 2 2 4 3 2 2 4 2 8" xfId="16489"/>
    <cellStyle name="Normal 2 2 4 3 2 2 4 2 8 2" xfId="16490"/>
    <cellStyle name="Normal 2 2 4 3 2 2 4 2 9" xfId="16491"/>
    <cellStyle name="Normal 2 2 4 3 2 2 4 2 9 2" xfId="16492"/>
    <cellStyle name="Normal 2 2 4 3 2 2 4 3" xfId="16493"/>
    <cellStyle name="Normal 2 2 4 3 2 2 4 3 10" xfId="16494"/>
    <cellStyle name="Normal 2 2 4 3 2 2 4 3 10 2" xfId="16495"/>
    <cellStyle name="Normal 2 2 4 3 2 2 4 3 11" xfId="16496"/>
    <cellStyle name="Normal 2 2 4 3 2 2 4 3 2" xfId="16497"/>
    <cellStyle name="Normal 2 2 4 3 2 2 4 3 2 2" xfId="16498"/>
    <cellStyle name="Normal 2 2 4 3 2 2 4 3 3" xfId="16499"/>
    <cellStyle name="Normal 2 2 4 3 2 2 4 3 3 2" xfId="16500"/>
    <cellStyle name="Normal 2 2 4 3 2 2 4 3 4" xfId="16501"/>
    <cellStyle name="Normal 2 2 4 3 2 2 4 3 4 2" xfId="16502"/>
    <cellStyle name="Normal 2 2 4 3 2 2 4 3 5" xfId="16503"/>
    <cellStyle name="Normal 2 2 4 3 2 2 4 3 5 2" xfId="16504"/>
    <cellStyle name="Normal 2 2 4 3 2 2 4 3 6" xfId="16505"/>
    <cellStyle name="Normal 2 2 4 3 2 2 4 3 6 2" xfId="16506"/>
    <cellStyle name="Normal 2 2 4 3 2 2 4 3 7" xfId="16507"/>
    <cellStyle name="Normal 2 2 4 3 2 2 4 3 7 2" xfId="16508"/>
    <cellStyle name="Normal 2 2 4 3 2 2 4 3 8" xfId="16509"/>
    <cellStyle name="Normal 2 2 4 3 2 2 4 3 8 2" xfId="16510"/>
    <cellStyle name="Normal 2 2 4 3 2 2 4 3 9" xfId="16511"/>
    <cellStyle name="Normal 2 2 4 3 2 2 4 3 9 2" xfId="16512"/>
    <cellStyle name="Normal 2 2 4 3 2 2 4 4" xfId="16513"/>
    <cellStyle name="Normal 2 2 4 3 2 2 4 4 2" xfId="16514"/>
    <cellStyle name="Normal 2 2 4 3 2 2 4 5" xfId="16515"/>
    <cellStyle name="Normal 2 2 4 3 2 2 4 5 2" xfId="16516"/>
    <cellStyle name="Normal 2 2 4 3 2 2 4 6" xfId="16517"/>
    <cellStyle name="Normal 2 2 4 3 2 2 4 6 2" xfId="16518"/>
    <cellStyle name="Normal 2 2 4 3 2 2 4 7" xfId="16519"/>
    <cellStyle name="Normal 2 2 4 3 2 2 4 7 2" xfId="16520"/>
    <cellStyle name="Normal 2 2 4 3 2 2 4 8" xfId="16521"/>
    <cellStyle name="Normal 2 2 4 3 2 2 4 8 2" xfId="16522"/>
    <cellStyle name="Normal 2 2 4 3 2 2 4 9" xfId="16523"/>
    <cellStyle name="Normal 2 2 4 3 2 2 4 9 2" xfId="16524"/>
    <cellStyle name="Normal 2 2 4 3 2 2 5" xfId="16525"/>
    <cellStyle name="Normal 2 2 4 3 2 2 5 10" xfId="16526"/>
    <cellStyle name="Normal 2 2 4 3 2 2 5 10 2" xfId="16527"/>
    <cellStyle name="Normal 2 2 4 3 2 2 5 11" xfId="16528"/>
    <cellStyle name="Normal 2 2 4 3 2 2 5 11 2" xfId="16529"/>
    <cellStyle name="Normal 2 2 4 3 2 2 5 12" xfId="16530"/>
    <cellStyle name="Normal 2 2 4 3 2 2 5 12 2" xfId="16531"/>
    <cellStyle name="Normal 2 2 4 3 2 2 5 13" xfId="16532"/>
    <cellStyle name="Normal 2 2 4 3 2 2 5 2" xfId="16533"/>
    <cellStyle name="Normal 2 2 4 3 2 2 5 2 10" xfId="16534"/>
    <cellStyle name="Normal 2 2 4 3 2 2 5 2 10 2" xfId="16535"/>
    <cellStyle name="Normal 2 2 4 3 2 2 5 2 11" xfId="16536"/>
    <cellStyle name="Normal 2 2 4 3 2 2 5 2 11 2" xfId="16537"/>
    <cellStyle name="Normal 2 2 4 3 2 2 5 2 12" xfId="16538"/>
    <cellStyle name="Normal 2 2 4 3 2 2 5 2 2" xfId="16539"/>
    <cellStyle name="Normal 2 2 4 3 2 2 5 2 2 10" xfId="16540"/>
    <cellStyle name="Normal 2 2 4 3 2 2 5 2 2 10 2" xfId="16541"/>
    <cellStyle name="Normal 2 2 4 3 2 2 5 2 2 11" xfId="16542"/>
    <cellStyle name="Normal 2 2 4 3 2 2 5 2 2 2" xfId="16543"/>
    <cellStyle name="Normal 2 2 4 3 2 2 5 2 2 2 2" xfId="16544"/>
    <cellStyle name="Normal 2 2 4 3 2 2 5 2 2 3" xfId="16545"/>
    <cellStyle name="Normal 2 2 4 3 2 2 5 2 2 3 2" xfId="16546"/>
    <cellStyle name="Normal 2 2 4 3 2 2 5 2 2 4" xfId="16547"/>
    <cellStyle name="Normal 2 2 4 3 2 2 5 2 2 4 2" xfId="16548"/>
    <cellStyle name="Normal 2 2 4 3 2 2 5 2 2 5" xfId="16549"/>
    <cellStyle name="Normal 2 2 4 3 2 2 5 2 2 5 2" xfId="16550"/>
    <cellStyle name="Normal 2 2 4 3 2 2 5 2 2 6" xfId="16551"/>
    <cellStyle name="Normal 2 2 4 3 2 2 5 2 2 6 2" xfId="16552"/>
    <cellStyle name="Normal 2 2 4 3 2 2 5 2 2 7" xfId="16553"/>
    <cellStyle name="Normal 2 2 4 3 2 2 5 2 2 7 2" xfId="16554"/>
    <cellStyle name="Normal 2 2 4 3 2 2 5 2 2 8" xfId="16555"/>
    <cellStyle name="Normal 2 2 4 3 2 2 5 2 2 8 2" xfId="16556"/>
    <cellStyle name="Normal 2 2 4 3 2 2 5 2 2 9" xfId="16557"/>
    <cellStyle name="Normal 2 2 4 3 2 2 5 2 2 9 2" xfId="16558"/>
    <cellStyle name="Normal 2 2 4 3 2 2 5 2 3" xfId="16559"/>
    <cellStyle name="Normal 2 2 4 3 2 2 5 2 3 2" xfId="16560"/>
    <cellStyle name="Normal 2 2 4 3 2 2 5 2 4" xfId="16561"/>
    <cellStyle name="Normal 2 2 4 3 2 2 5 2 4 2" xfId="16562"/>
    <cellStyle name="Normal 2 2 4 3 2 2 5 2 5" xfId="16563"/>
    <cellStyle name="Normal 2 2 4 3 2 2 5 2 5 2" xfId="16564"/>
    <cellStyle name="Normal 2 2 4 3 2 2 5 2 6" xfId="16565"/>
    <cellStyle name="Normal 2 2 4 3 2 2 5 2 6 2" xfId="16566"/>
    <cellStyle name="Normal 2 2 4 3 2 2 5 2 7" xfId="16567"/>
    <cellStyle name="Normal 2 2 4 3 2 2 5 2 7 2" xfId="16568"/>
    <cellStyle name="Normal 2 2 4 3 2 2 5 2 8" xfId="16569"/>
    <cellStyle name="Normal 2 2 4 3 2 2 5 2 8 2" xfId="16570"/>
    <cellStyle name="Normal 2 2 4 3 2 2 5 2 9" xfId="16571"/>
    <cellStyle name="Normal 2 2 4 3 2 2 5 2 9 2" xfId="16572"/>
    <cellStyle name="Normal 2 2 4 3 2 2 5 3" xfId="16573"/>
    <cellStyle name="Normal 2 2 4 3 2 2 5 3 10" xfId="16574"/>
    <cellStyle name="Normal 2 2 4 3 2 2 5 3 10 2" xfId="16575"/>
    <cellStyle name="Normal 2 2 4 3 2 2 5 3 11" xfId="16576"/>
    <cellStyle name="Normal 2 2 4 3 2 2 5 3 2" xfId="16577"/>
    <cellStyle name="Normal 2 2 4 3 2 2 5 3 2 2" xfId="16578"/>
    <cellStyle name="Normal 2 2 4 3 2 2 5 3 3" xfId="16579"/>
    <cellStyle name="Normal 2 2 4 3 2 2 5 3 3 2" xfId="16580"/>
    <cellStyle name="Normal 2 2 4 3 2 2 5 3 4" xfId="16581"/>
    <cellStyle name="Normal 2 2 4 3 2 2 5 3 4 2" xfId="16582"/>
    <cellStyle name="Normal 2 2 4 3 2 2 5 3 5" xfId="16583"/>
    <cellStyle name="Normal 2 2 4 3 2 2 5 3 5 2" xfId="16584"/>
    <cellStyle name="Normal 2 2 4 3 2 2 5 3 6" xfId="16585"/>
    <cellStyle name="Normal 2 2 4 3 2 2 5 3 6 2" xfId="16586"/>
    <cellStyle name="Normal 2 2 4 3 2 2 5 3 7" xfId="16587"/>
    <cellStyle name="Normal 2 2 4 3 2 2 5 3 7 2" xfId="16588"/>
    <cellStyle name="Normal 2 2 4 3 2 2 5 3 8" xfId="16589"/>
    <cellStyle name="Normal 2 2 4 3 2 2 5 3 8 2" xfId="16590"/>
    <cellStyle name="Normal 2 2 4 3 2 2 5 3 9" xfId="16591"/>
    <cellStyle name="Normal 2 2 4 3 2 2 5 3 9 2" xfId="16592"/>
    <cellStyle name="Normal 2 2 4 3 2 2 5 4" xfId="16593"/>
    <cellStyle name="Normal 2 2 4 3 2 2 5 4 2" xfId="16594"/>
    <cellStyle name="Normal 2 2 4 3 2 2 5 5" xfId="16595"/>
    <cellStyle name="Normal 2 2 4 3 2 2 5 5 2" xfId="16596"/>
    <cellStyle name="Normal 2 2 4 3 2 2 5 6" xfId="16597"/>
    <cellStyle name="Normal 2 2 4 3 2 2 5 6 2" xfId="16598"/>
    <cellStyle name="Normal 2 2 4 3 2 2 5 7" xfId="16599"/>
    <cellStyle name="Normal 2 2 4 3 2 2 5 7 2" xfId="16600"/>
    <cellStyle name="Normal 2 2 4 3 2 2 5 8" xfId="16601"/>
    <cellStyle name="Normal 2 2 4 3 2 2 5 8 2" xfId="16602"/>
    <cellStyle name="Normal 2 2 4 3 2 2 5 9" xfId="16603"/>
    <cellStyle name="Normal 2 2 4 3 2 2 5 9 2" xfId="16604"/>
    <cellStyle name="Normal 2 2 4 3 2 2 6" xfId="16605"/>
    <cellStyle name="Normal 2 2 4 3 2 3" xfId="16606"/>
    <cellStyle name="Normal 2 2 4 3 2 3 2" xfId="16607"/>
    <cellStyle name="Normal 2 2 4 3 2 4" xfId="16608"/>
    <cellStyle name="Normal 2 2 4 3 2 4 2" xfId="16609"/>
    <cellStyle name="Normal 2 2 4 3 2 5" xfId="16610"/>
    <cellStyle name="Normal 2 2 4 3 2 5 2" xfId="16611"/>
    <cellStyle name="Normal 2 2 4 3 2 6" xfId="16612"/>
    <cellStyle name="Normal 2 2 4 3 2 6 10" xfId="16613"/>
    <cellStyle name="Normal 2 2 4 3 2 6 10 2" xfId="16614"/>
    <cellStyle name="Normal 2 2 4 3 2 6 11" xfId="16615"/>
    <cellStyle name="Normal 2 2 4 3 2 6 11 2" xfId="16616"/>
    <cellStyle name="Normal 2 2 4 3 2 6 12" xfId="16617"/>
    <cellStyle name="Normal 2 2 4 3 2 6 2" xfId="16618"/>
    <cellStyle name="Normal 2 2 4 3 2 6 2 10" xfId="16619"/>
    <cellStyle name="Normal 2 2 4 3 2 6 2 10 2" xfId="16620"/>
    <cellStyle name="Normal 2 2 4 3 2 6 2 11" xfId="16621"/>
    <cellStyle name="Normal 2 2 4 3 2 6 2 2" xfId="16622"/>
    <cellStyle name="Normal 2 2 4 3 2 6 2 2 2" xfId="16623"/>
    <cellStyle name="Normal 2 2 4 3 2 6 2 3" xfId="16624"/>
    <cellStyle name="Normal 2 2 4 3 2 6 2 3 2" xfId="16625"/>
    <cellStyle name="Normal 2 2 4 3 2 6 2 4" xfId="16626"/>
    <cellStyle name="Normal 2 2 4 3 2 6 2 4 2" xfId="16627"/>
    <cellStyle name="Normal 2 2 4 3 2 6 2 5" xfId="16628"/>
    <cellStyle name="Normal 2 2 4 3 2 6 2 5 2" xfId="16629"/>
    <cellStyle name="Normal 2 2 4 3 2 6 2 6" xfId="16630"/>
    <cellStyle name="Normal 2 2 4 3 2 6 2 6 2" xfId="16631"/>
    <cellStyle name="Normal 2 2 4 3 2 6 2 7" xfId="16632"/>
    <cellStyle name="Normal 2 2 4 3 2 6 2 7 2" xfId="16633"/>
    <cellStyle name="Normal 2 2 4 3 2 6 2 8" xfId="16634"/>
    <cellStyle name="Normal 2 2 4 3 2 6 2 8 2" xfId="16635"/>
    <cellStyle name="Normal 2 2 4 3 2 6 2 9" xfId="16636"/>
    <cellStyle name="Normal 2 2 4 3 2 6 2 9 2" xfId="16637"/>
    <cellStyle name="Normal 2 2 4 3 2 6 3" xfId="16638"/>
    <cellStyle name="Normal 2 2 4 3 2 6 3 2" xfId="16639"/>
    <cellStyle name="Normal 2 2 4 3 2 6 4" xfId="16640"/>
    <cellStyle name="Normal 2 2 4 3 2 6 4 2" xfId="16641"/>
    <cellStyle name="Normal 2 2 4 3 2 6 5" xfId="16642"/>
    <cellStyle name="Normal 2 2 4 3 2 6 5 2" xfId="16643"/>
    <cellStyle name="Normal 2 2 4 3 2 6 6" xfId="16644"/>
    <cellStyle name="Normal 2 2 4 3 2 6 6 2" xfId="16645"/>
    <cellStyle name="Normal 2 2 4 3 2 6 7" xfId="16646"/>
    <cellStyle name="Normal 2 2 4 3 2 6 7 2" xfId="16647"/>
    <cellStyle name="Normal 2 2 4 3 2 6 8" xfId="16648"/>
    <cellStyle name="Normal 2 2 4 3 2 6 8 2" xfId="16649"/>
    <cellStyle name="Normal 2 2 4 3 2 6 9" xfId="16650"/>
    <cellStyle name="Normal 2 2 4 3 2 6 9 2" xfId="16651"/>
    <cellStyle name="Normal 2 2 4 3 2 7" xfId="16652"/>
    <cellStyle name="Normal 2 2 4 3 2 7 10" xfId="16653"/>
    <cellStyle name="Normal 2 2 4 3 2 7 10 2" xfId="16654"/>
    <cellStyle name="Normal 2 2 4 3 2 7 11" xfId="16655"/>
    <cellStyle name="Normal 2 2 4 3 2 7 2" xfId="16656"/>
    <cellStyle name="Normal 2 2 4 3 2 7 2 2" xfId="16657"/>
    <cellStyle name="Normal 2 2 4 3 2 7 3" xfId="16658"/>
    <cellStyle name="Normal 2 2 4 3 2 7 3 2" xfId="16659"/>
    <cellStyle name="Normal 2 2 4 3 2 7 4" xfId="16660"/>
    <cellStyle name="Normal 2 2 4 3 2 7 4 2" xfId="16661"/>
    <cellStyle name="Normal 2 2 4 3 2 7 5" xfId="16662"/>
    <cellStyle name="Normal 2 2 4 3 2 7 5 2" xfId="16663"/>
    <cellStyle name="Normal 2 2 4 3 2 7 6" xfId="16664"/>
    <cellStyle name="Normal 2 2 4 3 2 7 6 2" xfId="16665"/>
    <cellStyle name="Normal 2 2 4 3 2 7 7" xfId="16666"/>
    <cellStyle name="Normal 2 2 4 3 2 7 7 2" xfId="16667"/>
    <cellStyle name="Normal 2 2 4 3 2 7 8" xfId="16668"/>
    <cellStyle name="Normal 2 2 4 3 2 7 8 2" xfId="16669"/>
    <cellStyle name="Normal 2 2 4 3 2 7 9" xfId="16670"/>
    <cellStyle name="Normal 2 2 4 3 2 7 9 2" xfId="16671"/>
    <cellStyle name="Normal 2 2 4 3 2 8" xfId="16672"/>
    <cellStyle name="Normal 2 2 4 3 2 8 2" xfId="16673"/>
    <cellStyle name="Normal 2 2 4 3 2 9" xfId="16674"/>
    <cellStyle name="Normal 2 2 4 3 2 9 2" xfId="16675"/>
    <cellStyle name="Normal 2 2 4 3 3" xfId="16676"/>
    <cellStyle name="Normal 2 2 4 3 3 10" xfId="16677"/>
    <cellStyle name="Normal 2 2 4 3 3 10 2" xfId="16678"/>
    <cellStyle name="Normal 2 2 4 3 3 11" xfId="16679"/>
    <cellStyle name="Normal 2 2 4 3 3 11 2" xfId="16680"/>
    <cellStyle name="Normal 2 2 4 3 3 12" xfId="16681"/>
    <cellStyle name="Normal 2 2 4 3 3 12 2" xfId="16682"/>
    <cellStyle name="Normal 2 2 4 3 3 13" xfId="16683"/>
    <cellStyle name="Normal 2 2 4 3 3 2" xfId="16684"/>
    <cellStyle name="Normal 2 2 4 3 3 2 10" xfId="16685"/>
    <cellStyle name="Normal 2 2 4 3 3 2 10 2" xfId="16686"/>
    <cellStyle name="Normal 2 2 4 3 3 2 11" xfId="16687"/>
    <cellStyle name="Normal 2 2 4 3 3 2 11 2" xfId="16688"/>
    <cellStyle name="Normal 2 2 4 3 3 2 12" xfId="16689"/>
    <cellStyle name="Normal 2 2 4 3 3 2 2" xfId="16690"/>
    <cellStyle name="Normal 2 2 4 3 3 2 2 10" xfId="16691"/>
    <cellStyle name="Normal 2 2 4 3 3 2 2 10 2" xfId="16692"/>
    <cellStyle name="Normal 2 2 4 3 3 2 2 11" xfId="16693"/>
    <cellStyle name="Normal 2 2 4 3 3 2 2 2" xfId="16694"/>
    <cellStyle name="Normal 2 2 4 3 3 2 2 2 2" xfId="16695"/>
    <cellStyle name="Normal 2 2 4 3 3 2 2 3" xfId="16696"/>
    <cellStyle name="Normal 2 2 4 3 3 2 2 3 2" xfId="16697"/>
    <cellStyle name="Normal 2 2 4 3 3 2 2 4" xfId="16698"/>
    <cellStyle name="Normal 2 2 4 3 3 2 2 4 2" xfId="16699"/>
    <cellStyle name="Normal 2 2 4 3 3 2 2 5" xfId="16700"/>
    <cellStyle name="Normal 2 2 4 3 3 2 2 5 2" xfId="16701"/>
    <cellStyle name="Normal 2 2 4 3 3 2 2 6" xfId="16702"/>
    <cellStyle name="Normal 2 2 4 3 3 2 2 6 2" xfId="16703"/>
    <cellStyle name="Normal 2 2 4 3 3 2 2 7" xfId="16704"/>
    <cellStyle name="Normal 2 2 4 3 3 2 2 7 2" xfId="16705"/>
    <cellStyle name="Normal 2 2 4 3 3 2 2 8" xfId="16706"/>
    <cellStyle name="Normal 2 2 4 3 3 2 2 8 2" xfId="16707"/>
    <cellStyle name="Normal 2 2 4 3 3 2 2 9" xfId="16708"/>
    <cellStyle name="Normal 2 2 4 3 3 2 2 9 2" xfId="16709"/>
    <cellStyle name="Normal 2 2 4 3 3 2 3" xfId="16710"/>
    <cellStyle name="Normal 2 2 4 3 3 2 3 2" xfId="16711"/>
    <cellStyle name="Normal 2 2 4 3 3 2 4" xfId="16712"/>
    <cellStyle name="Normal 2 2 4 3 3 2 4 2" xfId="16713"/>
    <cellStyle name="Normal 2 2 4 3 3 2 5" xfId="16714"/>
    <cellStyle name="Normal 2 2 4 3 3 2 5 2" xfId="16715"/>
    <cellStyle name="Normal 2 2 4 3 3 2 6" xfId="16716"/>
    <cellStyle name="Normal 2 2 4 3 3 2 6 2" xfId="16717"/>
    <cellStyle name="Normal 2 2 4 3 3 2 7" xfId="16718"/>
    <cellStyle name="Normal 2 2 4 3 3 2 7 2" xfId="16719"/>
    <cellStyle name="Normal 2 2 4 3 3 2 8" xfId="16720"/>
    <cellStyle name="Normal 2 2 4 3 3 2 8 2" xfId="16721"/>
    <cellStyle name="Normal 2 2 4 3 3 2 9" xfId="16722"/>
    <cellStyle name="Normal 2 2 4 3 3 2 9 2" xfId="16723"/>
    <cellStyle name="Normal 2 2 4 3 3 3" xfId="16724"/>
    <cellStyle name="Normal 2 2 4 3 3 3 10" xfId="16725"/>
    <cellStyle name="Normal 2 2 4 3 3 3 10 2" xfId="16726"/>
    <cellStyle name="Normal 2 2 4 3 3 3 11" xfId="16727"/>
    <cellStyle name="Normal 2 2 4 3 3 3 2" xfId="16728"/>
    <cellStyle name="Normal 2 2 4 3 3 3 2 2" xfId="16729"/>
    <cellStyle name="Normal 2 2 4 3 3 3 3" xfId="16730"/>
    <cellStyle name="Normal 2 2 4 3 3 3 3 2" xfId="16731"/>
    <cellStyle name="Normal 2 2 4 3 3 3 4" xfId="16732"/>
    <cellStyle name="Normal 2 2 4 3 3 3 4 2" xfId="16733"/>
    <cellStyle name="Normal 2 2 4 3 3 3 5" xfId="16734"/>
    <cellStyle name="Normal 2 2 4 3 3 3 5 2" xfId="16735"/>
    <cellStyle name="Normal 2 2 4 3 3 3 6" xfId="16736"/>
    <cellStyle name="Normal 2 2 4 3 3 3 6 2" xfId="16737"/>
    <cellStyle name="Normal 2 2 4 3 3 3 7" xfId="16738"/>
    <cellStyle name="Normal 2 2 4 3 3 3 7 2" xfId="16739"/>
    <cellStyle name="Normal 2 2 4 3 3 3 8" xfId="16740"/>
    <cellStyle name="Normal 2 2 4 3 3 3 8 2" xfId="16741"/>
    <cellStyle name="Normal 2 2 4 3 3 3 9" xfId="16742"/>
    <cellStyle name="Normal 2 2 4 3 3 3 9 2" xfId="16743"/>
    <cellStyle name="Normal 2 2 4 3 3 4" xfId="16744"/>
    <cellStyle name="Normal 2 2 4 3 3 4 2" xfId="16745"/>
    <cellStyle name="Normal 2 2 4 3 3 5" xfId="16746"/>
    <cellStyle name="Normal 2 2 4 3 3 5 2" xfId="16747"/>
    <cellStyle name="Normal 2 2 4 3 3 6" xfId="16748"/>
    <cellStyle name="Normal 2 2 4 3 3 6 2" xfId="16749"/>
    <cellStyle name="Normal 2 2 4 3 3 7" xfId="16750"/>
    <cellStyle name="Normal 2 2 4 3 3 7 2" xfId="16751"/>
    <cellStyle name="Normal 2 2 4 3 3 8" xfId="16752"/>
    <cellStyle name="Normal 2 2 4 3 3 8 2" xfId="16753"/>
    <cellStyle name="Normal 2 2 4 3 3 9" xfId="16754"/>
    <cellStyle name="Normal 2 2 4 3 3 9 2" xfId="16755"/>
    <cellStyle name="Normal 2 2 4 3 4" xfId="16756"/>
    <cellStyle name="Normal 2 2 4 3 4 10" xfId="16757"/>
    <cellStyle name="Normal 2 2 4 3 4 10 2" xfId="16758"/>
    <cellStyle name="Normal 2 2 4 3 4 11" xfId="16759"/>
    <cellStyle name="Normal 2 2 4 3 4 11 2" xfId="16760"/>
    <cellStyle name="Normal 2 2 4 3 4 12" xfId="16761"/>
    <cellStyle name="Normal 2 2 4 3 4 12 2" xfId="16762"/>
    <cellStyle name="Normal 2 2 4 3 4 13" xfId="16763"/>
    <cellStyle name="Normal 2 2 4 3 4 2" xfId="16764"/>
    <cellStyle name="Normal 2 2 4 3 4 2 10" xfId="16765"/>
    <cellStyle name="Normal 2 2 4 3 4 2 10 2" xfId="16766"/>
    <cellStyle name="Normal 2 2 4 3 4 2 11" xfId="16767"/>
    <cellStyle name="Normal 2 2 4 3 4 2 11 2" xfId="16768"/>
    <cellStyle name="Normal 2 2 4 3 4 2 12" xfId="16769"/>
    <cellStyle name="Normal 2 2 4 3 4 2 2" xfId="16770"/>
    <cellStyle name="Normal 2 2 4 3 4 2 2 10" xfId="16771"/>
    <cellStyle name="Normal 2 2 4 3 4 2 2 10 2" xfId="16772"/>
    <cellStyle name="Normal 2 2 4 3 4 2 2 11" xfId="16773"/>
    <cellStyle name="Normal 2 2 4 3 4 2 2 2" xfId="16774"/>
    <cellStyle name="Normal 2 2 4 3 4 2 2 2 2" xfId="16775"/>
    <cellStyle name="Normal 2 2 4 3 4 2 2 3" xfId="16776"/>
    <cellStyle name="Normal 2 2 4 3 4 2 2 3 2" xfId="16777"/>
    <cellStyle name="Normal 2 2 4 3 4 2 2 4" xfId="16778"/>
    <cellStyle name="Normal 2 2 4 3 4 2 2 4 2" xfId="16779"/>
    <cellStyle name="Normal 2 2 4 3 4 2 2 5" xfId="16780"/>
    <cellStyle name="Normal 2 2 4 3 4 2 2 5 2" xfId="16781"/>
    <cellStyle name="Normal 2 2 4 3 4 2 2 6" xfId="16782"/>
    <cellStyle name="Normal 2 2 4 3 4 2 2 6 2" xfId="16783"/>
    <cellStyle name="Normal 2 2 4 3 4 2 2 7" xfId="16784"/>
    <cellStyle name="Normal 2 2 4 3 4 2 2 7 2" xfId="16785"/>
    <cellStyle name="Normal 2 2 4 3 4 2 2 8" xfId="16786"/>
    <cellStyle name="Normal 2 2 4 3 4 2 2 8 2" xfId="16787"/>
    <cellStyle name="Normal 2 2 4 3 4 2 2 9" xfId="16788"/>
    <cellStyle name="Normal 2 2 4 3 4 2 2 9 2" xfId="16789"/>
    <cellStyle name="Normal 2 2 4 3 4 2 3" xfId="16790"/>
    <cellStyle name="Normal 2 2 4 3 4 2 3 2" xfId="16791"/>
    <cellStyle name="Normal 2 2 4 3 4 2 4" xfId="16792"/>
    <cellStyle name="Normal 2 2 4 3 4 2 4 2" xfId="16793"/>
    <cellStyle name="Normal 2 2 4 3 4 2 5" xfId="16794"/>
    <cellStyle name="Normal 2 2 4 3 4 2 5 2" xfId="16795"/>
    <cellStyle name="Normal 2 2 4 3 4 2 6" xfId="16796"/>
    <cellStyle name="Normal 2 2 4 3 4 2 6 2" xfId="16797"/>
    <cellStyle name="Normal 2 2 4 3 4 2 7" xfId="16798"/>
    <cellStyle name="Normal 2 2 4 3 4 2 7 2" xfId="16799"/>
    <cellStyle name="Normal 2 2 4 3 4 2 8" xfId="16800"/>
    <cellStyle name="Normal 2 2 4 3 4 2 8 2" xfId="16801"/>
    <cellStyle name="Normal 2 2 4 3 4 2 9" xfId="16802"/>
    <cellStyle name="Normal 2 2 4 3 4 2 9 2" xfId="16803"/>
    <cellStyle name="Normal 2 2 4 3 4 3" xfId="16804"/>
    <cellStyle name="Normal 2 2 4 3 4 3 10" xfId="16805"/>
    <cellStyle name="Normal 2 2 4 3 4 3 10 2" xfId="16806"/>
    <cellStyle name="Normal 2 2 4 3 4 3 11" xfId="16807"/>
    <cellStyle name="Normal 2 2 4 3 4 3 2" xfId="16808"/>
    <cellStyle name="Normal 2 2 4 3 4 3 2 2" xfId="16809"/>
    <cellStyle name="Normal 2 2 4 3 4 3 3" xfId="16810"/>
    <cellStyle name="Normal 2 2 4 3 4 3 3 2" xfId="16811"/>
    <cellStyle name="Normal 2 2 4 3 4 3 4" xfId="16812"/>
    <cellStyle name="Normal 2 2 4 3 4 3 4 2" xfId="16813"/>
    <cellStyle name="Normal 2 2 4 3 4 3 5" xfId="16814"/>
    <cellStyle name="Normal 2 2 4 3 4 3 5 2" xfId="16815"/>
    <cellStyle name="Normal 2 2 4 3 4 3 6" xfId="16816"/>
    <cellStyle name="Normal 2 2 4 3 4 3 6 2" xfId="16817"/>
    <cellStyle name="Normal 2 2 4 3 4 3 7" xfId="16818"/>
    <cellStyle name="Normal 2 2 4 3 4 3 7 2" xfId="16819"/>
    <cellStyle name="Normal 2 2 4 3 4 3 8" xfId="16820"/>
    <cellStyle name="Normal 2 2 4 3 4 3 8 2" xfId="16821"/>
    <cellStyle name="Normal 2 2 4 3 4 3 9" xfId="16822"/>
    <cellStyle name="Normal 2 2 4 3 4 3 9 2" xfId="16823"/>
    <cellStyle name="Normal 2 2 4 3 4 4" xfId="16824"/>
    <cellStyle name="Normal 2 2 4 3 4 4 2" xfId="16825"/>
    <cellStyle name="Normal 2 2 4 3 4 5" xfId="16826"/>
    <cellStyle name="Normal 2 2 4 3 4 5 2" xfId="16827"/>
    <cellStyle name="Normal 2 2 4 3 4 6" xfId="16828"/>
    <cellStyle name="Normal 2 2 4 3 4 6 2" xfId="16829"/>
    <cellStyle name="Normal 2 2 4 3 4 7" xfId="16830"/>
    <cellStyle name="Normal 2 2 4 3 4 7 2" xfId="16831"/>
    <cellStyle name="Normal 2 2 4 3 4 8" xfId="16832"/>
    <cellStyle name="Normal 2 2 4 3 4 8 2" xfId="16833"/>
    <cellStyle name="Normal 2 2 4 3 4 9" xfId="16834"/>
    <cellStyle name="Normal 2 2 4 3 4 9 2" xfId="16835"/>
    <cellStyle name="Normal 2 2 4 3 5" xfId="16836"/>
    <cellStyle name="Normal 2 2 4 3 5 10" xfId="16837"/>
    <cellStyle name="Normal 2 2 4 3 5 10 2" xfId="16838"/>
    <cellStyle name="Normal 2 2 4 3 5 11" xfId="16839"/>
    <cellStyle name="Normal 2 2 4 3 5 11 2" xfId="16840"/>
    <cellStyle name="Normal 2 2 4 3 5 12" xfId="16841"/>
    <cellStyle name="Normal 2 2 4 3 5 12 2" xfId="16842"/>
    <cellStyle name="Normal 2 2 4 3 5 13" xfId="16843"/>
    <cellStyle name="Normal 2 2 4 3 5 2" xfId="16844"/>
    <cellStyle name="Normal 2 2 4 3 5 2 10" xfId="16845"/>
    <cellStyle name="Normal 2 2 4 3 5 2 10 2" xfId="16846"/>
    <cellStyle name="Normal 2 2 4 3 5 2 11" xfId="16847"/>
    <cellStyle name="Normal 2 2 4 3 5 2 11 2" xfId="16848"/>
    <cellStyle name="Normal 2 2 4 3 5 2 12" xfId="16849"/>
    <cellStyle name="Normal 2 2 4 3 5 2 2" xfId="16850"/>
    <cellStyle name="Normal 2 2 4 3 5 2 2 10" xfId="16851"/>
    <cellStyle name="Normal 2 2 4 3 5 2 2 10 2" xfId="16852"/>
    <cellStyle name="Normal 2 2 4 3 5 2 2 11" xfId="16853"/>
    <cellStyle name="Normal 2 2 4 3 5 2 2 2" xfId="16854"/>
    <cellStyle name="Normal 2 2 4 3 5 2 2 2 2" xfId="16855"/>
    <cellStyle name="Normal 2 2 4 3 5 2 2 3" xfId="16856"/>
    <cellStyle name="Normal 2 2 4 3 5 2 2 3 2" xfId="16857"/>
    <cellStyle name="Normal 2 2 4 3 5 2 2 4" xfId="16858"/>
    <cellStyle name="Normal 2 2 4 3 5 2 2 4 2" xfId="16859"/>
    <cellStyle name="Normal 2 2 4 3 5 2 2 5" xfId="16860"/>
    <cellStyle name="Normal 2 2 4 3 5 2 2 5 2" xfId="16861"/>
    <cellStyle name="Normal 2 2 4 3 5 2 2 6" xfId="16862"/>
    <cellStyle name="Normal 2 2 4 3 5 2 2 6 2" xfId="16863"/>
    <cellStyle name="Normal 2 2 4 3 5 2 2 7" xfId="16864"/>
    <cellStyle name="Normal 2 2 4 3 5 2 2 7 2" xfId="16865"/>
    <cellStyle name="Normal 2 2 4 3 5 2 2 8" xfId="16866"/>
    <cellStyle name="Normal 2 2 4 3 5 2 2 8 2" xfId="16867"/>
    <cellStyle name="Normal 2 2 4 3 5 2 2 9" xfId="16868"/>
    <cellStyle name="Normal 2 2 4 3 5 2 2 9 2" xfId="16869"/>
    <cellStyle name="Normal 2 2 4 3 5 2 3" xfId="16870"/>
    <cellStyle name="Normal 2 2 4 3 5 2 3 2" xfId="16871"/>
    <cellStyle name="Normal 2 2 4 3 5 2 4" xfId="16872"/>
    <cellStyle name="Normal 2 2 4 3 5 2 4 2" xfId="16873"/>
    <cellStyle name="Normal 2 2 4 3 5 2 5" xfId="16874"/>
    <cellStyle name="Normal 2 2 4 3 5 2 5 2" xfId="16875"/>
    <cellStyle name="Normal 2 2 4 3 5 2 6" xfId="16876"/>
    <cellStyle name="Normal 2 2 4 3 5 2 6 2" xfId="16877"/>
    <cellStyle name="Normal 2 2 4 3 5 2 7" xfId="16878"/>
    <cellStyle name="Normal 2 2 4 3 5 2 7 2" xfId="16879"/>
    <cellStyle name="Normal 2 2 4 3 5 2 8" xfId="16880"/>
    <cellStyle name="Normal 2 2 4 3 5 2 8 2" xfId="16881"/>
    <cellStyle name="Normal 2 2 4 3 5 2 9" xfId="16882"/>
    <cellStyle name="Normal 2 2 4 3 5 2 9 2" xfId="16883"/>
    <cellStyle name="Normal 2 2 4 3 5 3" xfId="16884"/>
    <cellStyle name="Normal 2 2 4 3 5 3 10" xfId="16885"/>
    <cellStyle name="Normal 2 2 4 3 5 3 10 2" xfId="16886"/>
    <cellStyle name="Normal 2 2 4 3 5 3 11" xfId="16887"/>
    <cellStyle name="Normal 2 2 4 3 5 3 2" xfId="16888"/>
    <cellStyle name="Normal 2 2 4 3 5 3 2 2" xfId="16889"/>
    <cellStyle name="Normal 2 2 4 3 5 3 3" xfId="16890"/>
    <cellStyle name="Normal 2 2 4 3 5 3 3 2" xfId="16891"/>
    <cellStyle name="Normal 2 2 4 3 5 3 4" xfId="16892"/>
    <cellStyle name="Normal 2 2 4 3 5 3 4 2" xfId="16893"/>
    <cellStyle name="Normal 2 2 4 3 5 3 5" xfId="16894"/>
    <cellStyle name="Normal 2 2 4 3 5 3 5 2" xfId="16895"/>
    <cellStyle name="Normal 2 2 4 3 5 3 6" xfId="16896"/>
    <cellStyle name="Normal 2 2 4 3 5 3 6 2" xfId="16897"/>
    <cellStyle name="Normal 2 2 4 3 5 3 7" xfId="16898"/>
    <cellStyle name="Normal 2 2 4 3 5 3 7 2" xfId="16899"/>
    <cellStyle name="Normal 2 2 4 3 5 3 8" xfId="16900"/>
    <cellStyle name="Normal 2 2 4 3 5 3 8 2" xfId="16901"/>
    <cellStyle name="Normal 2 2 4 3 5 3 9" xfId="16902"/>
    <cellStyle name="Normal 2 2 4 3 5 3 9 2" xfId="16903"/>
    <cellStyle name="Normal 2 2 4 3 5 4" xfId="16904"/>
    <cellStyle name="Normal 2 2 4 3 5 4 2" xfId="16905"/>
    <cellStyle name="Normal 2 2 4 3 5 5" xfId="16906"/>
    <cellStyle name="Normal 2 2 4 3 5 5 2" xfId="16907"/>
    <cellStyle name="Normal 2 2 4 3 5 6" xfId="16908"/>
    <cellStyle name="Normal 2 2 4 3 5 6 2" xfId="16909"/>
    <cellStyle name="Normal 2 2 4 3 5 7" xfId="16910"/>
    <cellStyle name="Normal 2 2 4 3 5 7 2" xfId="16911"/>
    <cellStyle name="Normal 2 2 4 3 5 8" xfId="16912"/>
    <cellStyle name="Normal 2 2 4 3 5 8 2" xfId="16913"/>
    <cellStyle name="Normal 2 2 4 3 5 9" xfId="16914"/>
    <cellStyle name="Normal 2 2 4 3 5 9 2" xfId="16915"/>
    <cellStyle name="Normal 2 2 4 3 6" xfId="16916"/>
    <cellStyle name="Normal 2 2 4 3 6 10" xfId="16917"/>
    <cellStyle name="Normal 2 2 4 3 6 10 2" xfId="16918"/>
    <cellStyle name="Normal 2 2 4 3 6 11" xfId="16919"/>
    <cellStyle name="Normal 2 2 4 3 6 11 2" xfId="16920"/>
    <cellStyle name="Normal 2 2 4 3 6 12" xfId="16921"/>
    <cellStyle name="Normal 2 2 4 3 6 12 2" xfId="16922"/>
    <cellStyle name="Normal 2 2 4 3 6 13" xfId="16923"/>
    <cellStyle name="Normal 2 2 4 3 6 2" xfId="16924"/>
    <cellStyle name="Normal 2 2 4 3 6 2 10" xfId="16925"/>
    <cellStyle name="Normal 2 2 4 3 6 2 10 2" xfId="16926"/>
    <cellStyle name="Normal 2 2 4 3 6 2 11" xfId="16927"/>
    <cellStyle name="Normal 2 2 4 3 6 2 11 2" xfId="16928"/>
    <cellStyle name="Normal 2 2 4 3 6 2 12" xfId="16929"/>
    <cellStyle name="Normal 2 2 4 3 6 2 2" xfId="16930"/>
    <cellStyle name="Normal 2 2 4 3 6 2 2 10" xfId="16931"/>
    <cellStyle name="Normal 2 2 4 3 6 2 2 10 2" xfId="16932"/>
    <cellStyle name="Normal 2 2 4 3 6 2 2 11" xfId="16933"/>
    <cellStyle name="Normal 2 2 4 3 6 2 2 2" xfId="16934"/>
    <cellStyle name="Normal 2 2 4 3 6 2 2 2 2" xfId="16935"/>
    <cellStyle name="Normal 2 2 4 3 6 2 2 3" xfId="16936"/>
    <cellStyle name="Normal 2 2 4 3 6 2 2 3 2" xfId="16937"/>
    <cellStyle name="Normal 2 2 4 3 6 2 2 4" xfId="16938"/>
    <cellStyle name="Normal 2 2 4 3 6 2 2 4 2" xfId="16939"/>
    <cellStyle name="Normal 2 2 4 3 6 2 2 5" xfId="16940"/>
    <cellStyle name="Normal 2 2 4 3 6 2 2 5 2" xfId="16941"/>
    <cellStyle name="Normal 2 2 4 3 6 2 2 6" xfId="16942"/>
    <cellStyle name="Normal 2 2 4 3 6 2 2 6 2" xfId="16943"/>
    <cellStyle name="Normal 2 2 4 3 6 2 2 7" xfId="16944"/>
    <cellStyle name="Normal 2 2 4 3 6 2 2 7 2" xfId="16945"/>
    <cellStyle name="Normal 2 2 4 3 6 2 2 8" xfId="16946"/>
    <cellStyle name="Normal 2 2 4 3 6 2 2 8 2" xfId="16947"/>
    <cellStyle name="Normal 2 2 4 3 6 2 2 9" xfId="16948"/>
    <cellStyle name="Normal 2 2 4 3 6 2 2 9 2" xfId="16949"/>
    <cellStyle name="Normal 2 2 4 3 6 2 3" xfId="16950"/>
    <cellStyle name="Normal 2 2 4 3 6 2 3 2" xfId="16951"/>
    <cellStyle name="Normal 2 2 4 3 6 2 4" xfId="16952"/>
    <cellStyle name="Normal 2 2 4 3 6 2 4 2" xfId="16953"/>
    <cellStyle name="Normal 2 2 4 3 6 2 5" xfId="16954"/>
    <cellStyle name="Normal 2 2 4 3 6 2 5 2" xfId="16955"/>
    <cellStyle name="Normal 2 2 4 3 6 2 6" xfId="16956"/>
    <cellStyle name="Normal 2 2 4 3 6 2 6 2" xfId="16957"/>
    <cellStyle name="Normal 2 2 4 3 6 2 7" xfId="16958"/>
    <cellStyle name="Normal 2 2 4 3 6 2 7 2" xfId="16959"/>
    <cellStyle name="Normal 2 2 4 3 6 2 8" xfId="16960"/>
    <cellStyle name="Normal 2 2 4 3 6 2 8 2" xfId="16961"/>
    <cellStyle name="Normal 2 2 4 3 6 2 9" xfId="16962"/>
    <cellStyle name="Normal 2 2 4 3 6 2 9 2" xfId="16963"/>
    <cellStyle name="Normal 2 2 4 3 6 3" xfId="16964"/>
    <cellStyle name="Normal 2 2 4 3 6 3 10" xfId="16965"/>
    <cellStyle name="Normal 2 2 4 3 6 3 10 2" xfId="16966"/>
    <cellStyle name="Normal 2 2 4 3 6 3 11" xfId="16967"/>
    <cellStyle name="Normal 2 2 4 3 6 3 2" xfId="16968"/>
    <cellStyle name="Normal 2 2 4 3 6 3 2 2" xfId="16969"/>
    <cellStyle name="Normal 2 2 4 3 6 3 3" xfId="16970"/>
    <cellStyle name="Normal 2 2 4 3 6 3 3 2" xfId="16971"/>
    <cellStyle name="Normal 2 2 4 3 6 3 4" xfId="16972"/>
    <cellStyle name="Normal 2 2 4 3 6 3 4 2" xfId="16973"/>
    <cellStyle name="Normal 2 2 4 3 6 3 5" xfId="16974"/>
    <cellStyle name="Normal 2 2 4 3 6 3 5 2" xfId="16975"/>
    <cellStyle name="Normal 2 2 4 3 6 3 6" xfId="16976"/>
    <cellStyle name="Normal 2 2 4 3 6 3 6 2" xfId="16977"/>
    <cellStyle name="Normal 2 2 4 3 6 3 7" xfId="16978"/>
    <cellStyle name="Normal 2 2 4 3 6 3 7 2" xfId="16979"/>
    <cellStyle name="Normal 2 2 4 3 6 3 8" xfId="16980"/>
    <cellStyle name="Normal 2 2 4 3 6 3 8 2" xfId="16981"/>
    <cellStyle name="Normal 2 2 4 3 6 3 9" xfId="16982"/>
    <cellStyle name="Normal 2 2 4 3 6 3 9 2" xfId="16983"/>
    <cellStyle name="Normal 2 2 4 3 6 4" xfId="16984"/>
    <cellStyle name="Normal 2 2 4 3 6 4 2" xfId="16985"/>
    <cellStyle name="Normal 2 2 4 3 6 5" xfId="16986"/>
    <cellStyle name="Normal 2 2 4 3 6 5 2" xfId="16987"/>
    <cellStyle name="Normal 2 2 4 3 6 6" xfId="16988"/>
    <cellStyle name="Normal 2 2 4 3 6 6 2" xfId="16989"/>
    <cellStyle name="Normal 2 2 4 3 6 7" xfId="16990"/>
    <cellStyle name="Normal 2 2 4 3 6 7 2" xfId="16991"/>
    <cellStyle name="Normal 2 2 4 3 6 8" xfId="16992"/>
    <cellStyle name="Normal 2 2 4 3 6 8 2" xfId="16993"/>
    <cellStyle name="Normal 2 2 4 3 6 9" xfId="16994"/>
    <cellStyle name="Normal 2 2 4 3 6 9 2" xfId="16995"/>
    <cellStyle name="Normal 2 2 4 3 7" xfId="16996"/>
    <cellStyle name="Normal 2 2 4 4" xfId="16997"/>
    <cellStyle name="Normal 2 2 4 4 10" xfId="16998"/>
    <cellStyle name="Normal 2 2 4 4 10 2" xfId="16999"/>
    <cellStyle name="Normal 2 2 4 4 11" xfId="17000"/>
    <cellStyle name="Normal 2 2 4 4 11 2" xfId="17001"/>
    <cellStyle name="Normal 2 2 4 4 12" xfId="17002"/>
    <cellStyle name="Normal 2 2 4 4 12 2" xfId="17003"/>
    <cellStyle name="Normal 2 2 4 4 13" xfId="17004"/>
    <cellStyle name="Normal 2 2 4 4 2" xfId="17005"/>
    <cellStyle name="Normal 2 2 4 4 2 10" xfId="17006"/>
    <cellStyle name="Normal 2 2 4 4 2 10 2" xfId="17007"/>
    <cellStyle name="Normal 2 2 4 4 2 11" xfId="17008"/>
    <cellStyle name="Normal 2 2 4 4 2 11 2" xfId="17009"/>
    <cellStyle name="Normal 2 2 4 4 2 12" xfId="17010"/>
    <cellStyle name="Normal 2 2 4 4 2 2" xfId="17011"/>
    <cellStyle name="Normal 2 2 4 4 2 2 10" xfId="17012"/>
    <cellStyle name="Normal 2 2 4 4 2 2 10 2" xfId="17013"/>
    <cellStyle name="Normal 2 2 4 4 2 2 11" xfId="17014"/>
    <cellStyle name="Normal 2 2 4 4 2 2 2" xfId="17015"/>
    <cellStyle name="Normal 2 2 4 4 2 2 2 2" xfId="17016"/>
    <cellStyle name="Normal 2 2 4 4 2 2 3" xfId="17017"/>
    <cellStyle name="Normal 2 2 4 4 2 2 3 2" xfId="17018"/>
    <cellStyle name="Normal 2 2 4 4 2 2 4" xfId="17019"/>
    <cellStyle name="Normal 2 2 4 4 2 2 4 2" xfId="17020"/>
    <cellStyle name="Normal 2 2 4 4 2 2 5" xfId="17021"/>
    <cellStyle name="Normal 2 2 4 4 2 2 5 2" xfId="17022"/>
    <cellStyle name="Normal 2 2 4 4 2 2 6" xfId="17023"/>
    <cellStyle name="Normal 2 2 4 4 2 2 6 2" xfId="17024"/>
    <cellStyle name="Normal 2 2 4 4 2 2 7" xfId="17025"/>
    <cellStyle name="Normal 2 2 4 4 2 2 7 2" xfId="17026"/>
    <cellStyle name="Normal 2 2 4 4 2 2 8" xfId="17027"/>
    <cellStyle name="Normal 2 2 4 4 2 2 8 2" xfId="17028"/>
    <cellStyle name="Normal 2 2 4 4 2 2 9" xfId="17029"/>
    <cellStyle name="Normal 2 2 4 4 2 2 9 2" xfId="17030"/>
    <cellStyle name="Normal 2 2 4 4 2 3" xfId="17031"/>
    <cellStyle name="Normal 2 2 4 4 2 3 2" xfId="17032"/>
    <cellStyle name="Normal 2 2 4 4 2 4" xfId="17033"/>
    <cellStyle name="Normal 2 2 4 4 2 4 2" xfId="17034"/>
    <cellStyle name="Normal 2 2 4 4 2 5" xfId="17035"/>
    <cellStyle name="Normal 2 2 4 4 2 5 2" xfId="17036"/>
    <cellStyle name="Normal 2 2 4 4 2 6" xfId="17037"/>
    <cellStyle name="Normal 2 2 4 4 2 6 2" xfId="17038"/>
    <cellStyle name="Normal 2 2 4 4 2 7" xfId="17039"/>
    <cellStyle name="Normal 2 2 4 4 2 7 2" xfId="17040"/>
    <cellStyle name="Normal 2 2 4 4 2 8" xfId="17041"/>
    <cellStyle name="Normal 2 2 4 4 2 8 2" xfId="17042"/>
    <cellStyle name="Normal 2 2 4 4 2 9" xfId="17043"/>
    <cellStyle name="Normal 2 2 4 4 2 9 2" xfId="17044"/>
    <cellStyle name="Normal 2 2 4 4 3" xfId="17045"/>
    <cellStyle name="Normal 2 2 4 4 3 10" xfId="17046"/>
    <cellStyle name="Normal 2 2 4 4 3 10 2" xfId="17047"/>
    <cellStyle name="Normal 2 2 4 4 3 11" xfId="17048"/>
    <cellStyle name="Normal 2 2 4 4 3 2" xfId="17049"/>
    <cellStyle name="Normal 2 2 4 4 3 2 2" xfId="17050"/>
    <cellStyle name="Normal 2 2 4 4 3 3" xfId="17051"/>
    <cellStyle name="Normal 2 2 4 4 3 3 2" xfId="17052"/>
    <cellStyle name="Normal 2 2 4 4 3 4" xfId="17053"/>
    <cellStyle name="Normal 2 2 4 4 3 4 2" xfId="17054"/>
    <cellStyle name="Normal 2 2 4 4 3 5" xfId="17055"/>
    <cellStyle name="Normal 2 2 4 4 3 5 2" xfId="17056"/>
    <cellStyle name="Normal 2 2 4 4 3 6" xfId="17057"/>
    <cellStyle name="Normal 2 2 4 4 3 6 2" xfId="17058"/>
    <cellStyle name="Normal 2 2 4 4 3 7" xfId="17059"/>
    <cellStyle name="Normal 2 2 4 4 3 7 2" xfId="17060"/>
    <cellStyle name="Normal 2 2 4 4 3 8" xfId="17061"/>
    <cellStyle name="Normal 2 2 4 4 3 8 2" xfId="17062"/>
    <cellStyle name="Normal 2 2 4 4 3 9" xfId="17063"/>
    <cellStyle name="Normal 2 2 4 4 3 9 2" xfId="17064"/>
    <cellStyle name="Normal 2 2 4 4 4" xfId="17065"/>
    <cellStyle name="Normal 2 2 4 4 4 2" xfId="17066"/>
    <cellStyle name="Normal 2 2 4 4 5" xfId="17067"/>
    <cellStyle name="Normal 2 2 4 4 5 2" xfId="17068"/>
    <cellStyle name="Normal 2 2 4 4 6" xfId="17069"/>
    <cellStyle name="Normal 2 2 4 4 6 2" xfId="17070"/>
    <cellStyle name="Normal 2 2 4 4 7" xfId="17071"/>
    <cellStyle name="Normal 2 2 4 4 7 2" xfId="17072"/>
    <cellStyle name="Normal 2 2 4 4 8" xfId="17073"/>
    <cellStyle name="Normal 2 2 4 4 8 2" xfId="17074"/>
    <cellStyle name="Normal 2 2 4 4 9" xfId="17075"/>
    <cellStyle name="Normal 2 2 4 4 9 2" xfId="17076"/>
    <cellStyle name="Normal 2 2 4 5" xfId="17077"/>
    <cellStyle name="Normal 2 2 4 5 10" xfId="17078"/>
    <cellStyle name="Normal 2 2 4 5 10 2" xfId="17079"/>
    <cellStyle name="Normal 2 2 4 5 11" xfId="17080"/>
    <cellStyle name="Normal 2 2 4 5 11 2" xfId="17081"/>
    <cellStyle name="Normal 2 2 4 5 12" xfId="17082"/>
    <cellStyle name="Normal 2 2 4 5 12 2" xfId="17083"/>
    <cellStyle name="Normal 2 2 4 5 13" xfId="17084"/>
    <cellStyle name="Normal 2 2 4 5 2" xfId="17085"/>
    <cellStyle name="Normal 2 2 4 5 2 10" xfId="17086"/>
    <cellStyle name="Normal 2 2 4 5 2 10 2" xfId="17087"/>
    <cellStyle name="Normal 2 2 4 5 2 11" xfId="17088"/>
    <cellStyle name="Normal 2 2 4 5 2 11 2" xfId="17089"/>
    <cellStyle name="Normal 2 2 4 5 2 12" xfId="17090"/>
    <cellStyle name="Normal 2 2 4 5 2 2" xfId="17091"/>
    <cellStyle name="Normal 2 2 4 5 2 2 10" xfId="17092"/>
    <cellStyle name="Normal 2 2 4 5 2 2 10 2" xfId="17093"/>
    <cellStyle name="Normal 2 2 4 5 2 2 11" xfId="17094"/>
    <cellStyle name="Normal 2 2 4 5 2 2 2" xfId="17095"/>
    <cellStyle name="Normal 2 2 4 5 2 2 2 2" xfId="17096"/>
    <cellStyle name="Normal 2 2 4 5 2 2 3" xfId="17097"/>
    <cellStyle name="Normal 2 2 4 5 2 2 3 2" xfId="17098"/>
    <cellStyle name="Normal 2 2 4 5 2 2 4" xfId="17099"/>
    <cellStyle name="Normal 2 2 4 5 2 2 4 2" xfId="17100"/>
    <cellStyle name="Normal 2 2 4 5 2 2 5" xfId="17101"/>
    <cellStyle name="Normal 2 2 4 5 2 2 5 2" xfId="17102"/>
    <cellStyle name="Normal 2 2 4 5 2 2 6" xfId="17103"/>
    <cellStyle name="Normal 2 2 4 5 2 2 6 2" xfId="17104"/>
    <cellStyle name="Normal 2 2 4 5 2 2 7" xfId="17105"/>
    <cellStyle name="Normal 2 2 4 5 2 2 7 2" xfId="17106"/>
    <cellStyle name="Normal 2 2 4 5 2 2 8" xfId="17107"/>
    <cellStyle name="Normal 2 2 4 5 2 2 8 2" xfId="17108"/>
    <cellStyle name="Normal 2 2 4 5 2 2 9" xfId="17109"/>
    <cellStyle name="Normal 2 2 4 5 2 2 9 2" xfId="17110"/>
    <cellStyle name="Normal 2 2 4 5 2 3" xfId="17111"/>
    <cellStyle name="Normal 2 2 4 5 2 3 2" xfId="17112"/>
    <cellStyle name="Normal 2 2 4 5 2 4" xfId="17113"/>
    <cellStyle name="Normal 2 2 4 5 2 4 2" xfId="17114"/>
    <cellStyle name="Normal 2 2 4 5 2 5" xfId="17115"/>
    <cellStyle name="Normal 2 2 4 5 2 5 2" xfId="17116"/>
    <cellStyle name="Normal 2 2 4 5 2 6" xfId="17117"/>
    <cellStyle name="Normal 2 2 4 5 2 6 2" xfId="17118"/>
    <cellStyle name="Normal 2 2 4 5 2 7" xfId="17119"/>
    <cellStyle name="Normal 2 2 4 5 2 7 2" xfId="17120"/>
    <cellStyle name="Normal 2 2 4 5 2 8" xfId="17121"/>
    <cellStyle name="Normal 2 2 4 5 2 8 2" xfId="17122"/>
    <cellStyle name="Normal 2 2 4 5 2 9" xfId="17123"/>
    <cellStyle name="Normal 2 2 4 5 2 9 2" xfId="17124"/>
    <cellStyle name="Normal 2 2 4 5 3" xfId="17125"/>
    <cellStyle name="Normal 2 2 4 5 3 10" xfId="17126"/>
    <cellStyle name="Normal 2 2 4 5 3 10 2" xfId="17127"/>
    <cellStyle name="Normal 2 2 4 5 3 11" xfId="17128"/>
    <cellStyle name="Normal 2 2 4 5 3 2" xfId="17129"/>
    <cellStyle name="Normal 2 2 4 5 3 2 2" xfId="17130"/>
    <cellStyle name="Normal 2 2 4 5 3 3" xfId="17131"/>
    <cellStyle name="Normal 2 2 4 5 3 3 2" xfId="17132"/>
    <cellStyle name="Normal 2 2 4 5 3 4" xfId="17133"/>
    <cellStyle name="Normal 2 2 4 5 3 4 2" xfId="17134"/>
    <cellStyle name="Normal 2 2 4 5 3 5" xfId="17135"/>
    <cellStyle name="Normal 2 2 4 5 3 5 2" xfId="17136"/>
    <cellStyle name="Normal 2 2 4 5 3 6" xfId="17137"/>
    <cellStyle name="Normal 2 2 4 5 3 6 2" xfId="17138"/>
    <cellStyle name="Normal 2 2 4 5 3 7" xfId="17139"/>
    <cellStyle name="Normal 2 2 4 5 3 7 2" xfId="17140"/>
    <cellStyle name="Normal 2 2 4 5 3 8" xfId="17141"/>
    <cellStyle name="Normal 2 2 4 5 3 8 2" xfId="17142"/>
    <cellStyle name="Normal 2 2 4 5 3 9" xfId="17143"/>
    <cellStyle name="Normal 2 2 4 5 3 9 2" xfId="17144"/>
    <cellStyle name="Normal 2 2 4 5 4" xfId="17145"/>
    <cellStyle name="Normal 2 2 4 5 4 2" xfId="17146"/>
    <cellStyle name="Normal 2 2 4 5 5" xfId="17147"/>
    <cellStyle name="Normal 2 2 4 5 5 2" xfId="17148"/>
    <cellStyle name="Normal 2 2 4 5 6" xfId="17149"/>
    <cellStyle name="Normal 2 2 4 5 6 2" xfId="17150"/>
    <cellStyle name="Normal 2 2 4 5 7" xfId="17151"/>
    <cellStyle name="Normal 2 2 4 5 7 2" xfId="17152"/>
    <cellStyle name="Normal 2 2 4 5 8" xfId="17153"/>
    <cellStyle name="Normal 2 2 4 5 8 2" xfId="17154"/>
    <cellStyle name="Normal 2 2 4 5 9" xfId="17155"/>
    <cellStyle name="Normal 2 2 4 5 9 2" xfId="17156"/>
    <cellStyle name="Normal 2 2 4 6" xfId="17157"/>
    <cellStyle name="Normal 2 2 4 6 2" xfId="17158"/>
    <cellStyle name="Normal 2 2 4 6 2 10" xfId="17159"/>
    <cellStyle name="Normal 2 2 4 6 2 10 2" xfId="17160"/>
    <cellStyle name="Normal 2 2 4 6 2 11" xfId="17161"/>
    <cellStyle name="Normal 2 2 4 6 2 11 2" xfId="17162"/>
    <cellStyle name="Normal 2 2 4 6 2 12" xfId="17163"/>
    <cellStyle name="Normal 2 2 4 6 2 12 2" xfId="17164"/>
    <cellStyle name="Normal 2 2 4 6 2 13" xfId="17165"/>
    <cellStyle name="Normal 2 2 4 6 2 2" xfId="17166"/>
    <cellStyle name="Normal 2 2 4 6 2 2 10" xfId="17167"/>
    <cellStyle name="Normal 2 2 4 6 2 2 10 2" xfId="17168"/>
    <cellStyle name="Normal 2 2 4 6 2 2 11" xfId="17169"/>
    <cellStyle name="Normal 2 2 4 6 2 2 11 2" xfId="17170"/>
    <cellStyle name="Normal 2 2 4 6 2 2 12" xfId="17171"/>
    <cellStyle name="Normal 2 2 4 6 2 2 2" xfId="17172"/>
    <cellStyle name="Normal 2 2 4 6 2 2 2 10" xfId="17173"/>
    <cellStyle name="Normal 2 2 4 6 2 2 2 10 2" xfId="17174"/>
    <cellStyle name="Normal 2 2 4 6 2 2 2 11" xfId="17175"/>
    <cellStyle name="Normal 2 2 4 6 2 2 2 2" xfId="17176"/>
    <cellStyle name="Normal 2 2 4 6 2 2 2 2 2" xfId="17177"/>
    <cellStyle name="Normal 2 2 4 6 2 2 2 3" xfId="17178"/>
    <cellStyle name="Normal 2 2 4 6 2 2 2 3 2" xfId="17179"/>
    <cellStyle name="Normal 2 2 4 6 2 2 2 4" xfId="17180"/>
    <cellStyle name="Normal 2 2 4 6 2 2 2 4 2" xfId="17181"/>
    <cellStyle name="Normal 2 2 4 6 2 2 2 5" xfId="17182"/>
    <cellStyle name="Normal 2 2 4 6 2 2 2 5 2" xfId="17183"/>
    <cellStyle name="Normal 2 2 4 6 2 2 2 6" xfId="17184"/>
    <cellStyle name="Normal 2 2 4 6 2 2 2 6 2" xfId="17185"/>
    <cellStyle name="Normal 2 2 4 6 2 2 2 7" xfId="17186"/>
    <cellStyle name="Normal 2 2 4 6 2 2 2 7 2" xfId="17187"/>
    <cellStyle name="Normal 2 2 4 6 2 2 2 8" xfId="17188"/>
    <cellStyle name="Normal 2 2 4 6 2 2 2 8 2" xfId="17189"/>
    <cellStyle name="Normal 2 2 4 6 2 2 2 9" xfId="17190"/>
    <cellStyle name="Normal 2 2 4 6 2 2 2 9 2" xfId="17191"/>
    <cellStyle name="Normal 2 2 4 6 2 2 3" xfId="17192"/>
    <cellStyle name="Normal 2 2 4 6 2 2 3 2" xfId="17193"/>
    <cellStyle name="Normal 2 2 4 6 2 2 4" xfId="17194"/>
    <cellStyle name="Normal 2 2 4 6 2 2 4 2" xfId="17195"/>
    <cellStyle name="Normal 2 2 4 6 2 2 5" xfId="17196"/>
    <cellStyle name="Normal 2 2 4 6 2 2 5 2" xfId="17197"/>
    <cellStyle name="Normal 2 2 4 6 2 2 6" xfId="17198"/>
    <cellStyle name="Normal 2 2 4 6 2 2 6 2" xfId="17199"/>
    <cellStyle name="Normal 2 2 4 6 2 2 7" xfId="17200"/>
    <cellStyle name="Normal 2 2 4 6 2 2 7 2" xfId="17201"/>
    <cellStyle name="Normal 2 2 4 6 2 2 8" xfId="17202"/>
    <cellStyle name="Normal 2 2 4 6 2 2 8 2" xfId="17203"/>
    <cellStyle name="Normal 2 2 4 6 2 2 9" xfId="17204"/>
    <cellStyle name="Normal 2 2 4 6 2 2 9 2" xfId="17205"/>
    <cellStyle name="Normal 2 2 4 6 2 3" xfId="17206"/>
    <cellStyle name="Normal 2 2 4 6 2 3 10" xfId="17207"/>
    <cellStyle name="Normal 2 2 4 6 2 3 10 2" xfId="17208"/>
    <cellStyle name="Normal 2 2 4 6 2 3 11" xfId="17209"/>
    <cellStyle name="Normal 2 2 4 6 2 3 2" xfId="17210"/>
    <cellStyle name="Normal 2 2 4 6 2 3 2 2" xfId="17211"/>
    <cellStyle name="Normal 2 2 4 6 2 3 3" xfId="17212"/>
    <cellStyle name="Normal 2 2 4 6 2 3 3 2" xfId="17213"/>
    <cellStyle name="Normal 2 2 4 6 2 3 4" xfId="17214"/>
    <cellStyle name="Normal 2 2 4 6 2 3 4 2" xfId="17215"/>
    <cellStyle name="Normal 2 2 4 6 2 3 5" xfId="17216"/>
    <cellStyle name="Normal 2 2 4 6 2 3 5 2" xfId="17217"/>
    <cellStyle name="Normal 2 2 4 6 2 3 6" xfId="17218"/>
    <cellStyle name="Normal 2 2 4 6 2 3 6 2" xfId="17219"/>
    <cellStyle name="Normal 2 2 4 6 2 3 7" xfId="17220"/>
    <cellStyle name="Normal 2 2 4 6 2 3 7 2" xfId="17221"/>
    <cellStyle name="Normal 2 2 4 6 2 3 8" xfId="17222"/>
    <cellStyle name="Normal 2 2 4 6 2 3 8 2" xfId="17223"/>
    <cellStyle name="Normal 2 2 4 6 2 3 9" xfId="17224"/>
    <cellStyle name="Normal 2 2 4 6 2 3 9 2" xfId="17225"/>
    <cellStyle name="Normal 2 2 4 6 2 4" xfId="17226"/>
    <cellStyle name="Normal 2 2 4 6 2 4 2" xfId="17227"/>
    <cellStyle name="Normal 2 2 4 6 2 5" xfId="17228"/>
    <cellStyle name="Normal 2 2 4 6 2 5 2" xfId="17229"/>
    <cellStyle name="Normal 2 2 4 6 2 6" xfId="17230"/>
    <cellStyle name="Normal 2 2 4 6 2 6 2" xfId="17231"/>
    <cellStyle name="Normal 2 2 4 6 2 7" xfId="17232"/>
    <cellStyle name="Normal 2 2 4 6 2 7 2" xfId="17233"/>
    <cellStyle name="Normal 2 2 4 6 2 8" xfId="17234"/>
    <cellStyle name="Normal 2 2 4 6 2 8 2" xfId="17235"/>
    <cellStyle name="Normal 2 2 4 6 2 9" xfId="17236"/>
    <cellStyle name="Normal 2 2 4 6 2 9 2" xfId="17237"/>
    <cellStyle name="Normal 2 2 4 6 3" xfId="17238"/>
    <cellStyle name="Normal 2 2 4 6 3 10" xfId="17239"/>
    <cellStyle name="Normal 2 2 4 6 3 10 2" xfId="17240"/>
    <cellStyle name="Normal 2 2 4 6 3 11" xfId="17241"/>
    <cellStyle name="Normal 2 2 4 6 3 11 2" xfId="17242"/>
    <cellStyle name="Normal 2 2 4 6 3 12" xfId="17243"/>
    <cellStyle name="Normal 2 2 4 6 3 12 2" xfId="17244"/>
    <cellStyle name="Normal 2 2 4 6 3 13" xfId="17245"/>
    <cellStyle name="Normal 2 2 4 6 3 2" xfId="17246"/>
    <cellStyle name="Normal 2 2 4 6 3 2 10" xfId="17247"/>
    <cellStyle name="Normal 2 2 4 6 3 2 10 2" xfId="17248"/>
    <cellStyle name="Normal 2 2 4 6 3 2 11" xfId="17249"/>
    <cellStyle name="Normal 2 2 4 6 3 2 11 2" xfId="17250"/>
    <cellStyle name="Normal 2 2 4 6 3 2 12" xfId="17251"/>
    <cellStyle name="Normal 2 2 4 6 3 2 2" xfId="17252"/>
    <cellStyle name="Normal 2 2 4 6 3 2 2 10" xfId="17253"/>
    <cellStyle name="Normal 2 2 4 6 3 2 2 10 2" xfId="17254"/>
    <cellStyle name="Normal 2 2 4 6 3 2 2 11" xfId="17255"/>
    <cellStyle name="Normal 2 2 4 6 3 2 2 2" xfId="17256"/>
    <cellStyle name="Normal 2 2 4 6 3 2 2 2 2" xfId="17257"/>
    <cellStyle name="Normal 2 2 4 6 3 2 2 3" xfId="17258"/>
    <cellStyle name="Normal 2 2 4 6 3 2 2 3 2" xfId="17259"/>
    <cellStyle name="Normal 2 2 4 6 3 2 2 4" xfId="17260"/>
    <cellStyle name="Normal 2 2 4 6 3 2 2 4 2" xfId="17261"/>
    <cellStyle name="Normal 2 2 4 6 3 2 2 5" xfId="17262"/>
    <cellStyle name="Normal 2 2 4 6 3 2 2 5 2" xfId="17263"/>
    <cellStyle name="Normal 2 2 4 6 3 2 2 6" xfId="17264"/>
    <cellStyle name="Normal 2 2 4 6 3 2 2 6 2" xfId="17265"/>
    <cellStyle name="Normal 2 2 4 6 3 2 2 7" xfId="17266"/>
    <cellStyle name="Normal 2 2 4 6 3 2 2 7 2" xfId="17267"/>
    <cellStyle name="Normal 2 2 4 6 3 2 2 8" xfId="17268"/>
    <cellStyle name="Normal 2 2 4 6 3 2 2 8 2" xfId="17269"/>
    <cellStyle name="Normal 2 2 4 6 3 2 2 9" xfId="17270"/>
    <cellStyle name="Normal 2 2 4 6 3 2 2 9 2" xfId="17271"/>
    <cellStyle name="Normal 2 2 4 6 3 2 3" xfId="17272"/>
    <cellStyle name="Normal 2 2 4 6 3 2 3 2" xfId="17273"/>
    <cellStyle name="Normal 2 2 4 6 3 2 4" xfId="17274"/>
    <cellStyle name="Normal 2 2 4 6 3 2 4 2" xfId="17275"/>
    <cellStyle name="Normal 2 2 4 6 3 2 5" xfId="17276"/>
    <cellStyle name="Normal 2 2 4 6 3 2 5 2" xfId="17277"/>
    <cellStyle name="Normal 2 2 4 6 3 2 6" xfId="17278"/>
    <cellStyle name="Normal 2 2 4 6 3 2 6 2" xfId="17279"/>
    <cellStyle name="Normal 2 2 4 6 3 2 7" xfId="17280"/>
    <cellStyle name="Normal 2 2 4 6 3 2 7 2" xfId="17281"/>
    <cellStyle name="Normal 2 2 4 6 3 2 8" xfId="17282"/>
    <cellStyle name="Normal 2 2 4 6 3 2 8 2" xfId="17283"/>
    <cellStyle name="Normal 2 2 4 6 3 2 9" xfId="17284"/>
    <cellStyle name="Normal 2 2 4 6 3 2 9 2" xfId="17285"/>
    <cellStyle name="Normal 2 2 4 6 3 3" xfId="17286"/>
    <cellStyle name="Normal 2 2 4 6 3 3 10" xfId="17287"/>
    <cellStyle name="Normal 2 2 4 6 3 3 10 2" xfId="17288"/>
    <cellStyle name="Normal 2 2 4 6 3 3 11" xfId="17289"/>
    <cellStyle name="Normal 2 2 4 6 3 3 2" xfId="17290"/>
    <cellStyle name="Normal 2 2 4 6 3 3 2 2" xfId="17291"/>
    <cellStyle name="Normal 2 2 4 6 3 3 3" xfId="17292"/>
    <cellStyle name="Normal 2 2 4 6 3 3 3 2" xfId="17293"/>
    <cellStyle name="Normal 2 2 4 6 3 3 4" xfId="17294"/>
    <cellStyle name="Normal 2 2 4 6 3 3 4 2" xfId="17295"/>
    <cellStyle name="Normal 2 2 4 6 3 3 5" xfId="17296"/>
    <cellStyle name="Normal 2 2 4 6 3 3 5 2" xfId="17297"/>
    <cellStyle name="Normal 2 2 4 6 3 3 6" xfId="17298"/>
    <cellStyle name="Normal 2 2 4 6 3 3 6 2" xfId="17299"/>
    <cellStyle name="Normal 2 2 4 6 3 3 7" xfId="17300"/>
    <cellStyle name="Normal 2 2 4 6 3 3 7 2" xfId="17301"/>
    <cellStyle name="Normal 2 2 4 6 3 3 8" xfId="17302"/>
    <cellStyle name="Normal 2 2 4 6 3 3 8 2" xfId="17303"/>
    <cellStyle name="Normal 2 2 4 6 3 3 9" xfId="17304"/>
    <cellStyle name="Normal 2 2 4 6 3 3 9 2" xfId="17305"/>
    <cellStyle name="Normal 2 2 4 6 3 4" xfId="17306"/>
    <cellStyle name="Normal 2 2 4 6 3 4 2" xfId="17307"/>
    <cellStyle name="Normal 2 2 4 6 3 5" xfId="17308"/>
    <cellStyle name="Normal 2 2 4 6 3 5 2" xfId="17309"/>
    <cellStyle name="Normal 2 2 4 6 3 6" xfId="17310"/>
    <cellStyle name="Normal 2 2 4 6 3 6 2" xfId="17311"/>
    <cellStyle name="Normal 2 2 4 6 3 7" xfId="17312"/>
    <cellStyle name="Normal 2 2 4 6 3 7 2" xfId="17313"/>
    <cellStyle name="Normal 2 2 4 6 3 8" xfId="17314"/>
    <cellStyle name="Normal 2 2 4 6 3 8 2" xfId="17315"/>
    <cellStyle name="Normal 2 2 4 6 3 9" xfId="17316"/>
    <cellStyle name="Normal 2 2 4 6 3 9 2" xfId="17317"/>
    <cellStyle name="Normal 2 2 4 6 4" xfId="17318"/>
    <cellStyle name="Normal 2 2 4 6 4 10" xfId="17319"/>
    <cellStyle name="Normal 2 2 4 6 4 10 2" xfId="17320"/>
    <cellStyle name="Normal 2 2 4 6 4 11" xfId="17321"/>
    <cellStyle name="Normal 2 2 4 6 4 11 2" xfId="17322"/>
    <cellStyle name="Normal 2 2 4 6 4 12" xfId="17323"/>
    <cellStyle name="Normal 2 2 4 6 4 12 2" xfId="17324"/>
    <cellStyle name="Normal 2 2 4 6 4 13" xfId="17325"/>
    <cellStyle name="Normal 2 2 4 6 4 2" xfId="17326"/>
    <cellStyle name="Normal 2 2 4 6 4 2 10" xfId="17327"/>
    <cellStyle name="Normal 2 2 4 6 4 2 10 2" xfId="17328"/>
    <cellStyle name="Normal 2 2 4 6 4 2 11" xfId="17329"/>
    <cellStyle name="Normal 2 2 4 6 4 2 11 2" xfId="17330"/>
    <cellStyle name="Normal 2 2 4 6 4 2 12" xfId="17331"/>
    <cellStyle name="Normal 2 2 4 6 4 2 2" xfId="17332"/>
    <cellStyle name="Normal 2 2 4 6 4 2 2 10" xfId="17333"/>
    <cellStyle name="Normal 2 2 4 6 4 2 2 10 2" xfId="17334"/>
    <cellStyle name="Normal 2 2 4 6 4 2 2 11" xfId="17335"/>
    <cellStyle name="Normal 2 2 4 6 4 2 2 2" xfId="17336"/>
    <cellStyle name="Normal 2 2 4 6 4 2 2 2 2" xfId="17337"/>
    <cellStyle name="Normal 2 2 4 6 4 2 2 3" xfId="17338"/>
    <cellStyle name="Normal 2 2 4 6 4 2 2 3 2" xfId="17339"/>
    <cellStyle name="Normal 2 2 4 6 4 2 2 4" xfId="17340"/>
    <cellStyle name="Normal 2 2 4 6 4 2 2 4 2" xfId="17341"/>
    <cellStyle name="Normal 2 2 4 6 4 2 2 5" xfId="17342"/>
    <cellStyle name="Normal 2 2 4 6 4 2 2 5 2" xfId="17343"/>
    <cellStyle name="Normal 2 2 4 6 4 2 2 6" xfId="17344"/>
    <cellStyle name="Normal 2 2 4 6 4 2 2 6 2" xfId="17345"/>
    <cellStyle name="Normal 2 2 4 6 4 2 2 7" xfId="17346"/>
    <cellStyle name="Normal 2 2 4 6 4 2 2 7 2" xfId="17347"/>
    <cellStyle name="Normal 2 2 4 6 4 2 2 8" xfId="17348"/>
    <cellStyle name="Normal 2 2 4 6 4 2 2 8 2" xfId="17349"/>
    <cellStyle name="Normal 2 2 4 6 4 2 2 9" xfId="17350"/>
    <cellStyle name="Normal 2 2 4 6 4 2 2 9 2" xfId="17351"/>
    <cellStyle name="Normal 2 2 4 6 4 2 3" xfId="17352"/>
    <cellStyle name="Normal 2 2 4 6 4 2 3 2" xfId="17353"/>
    <cellStyle name="Normal 2 2 4 6 4 2 4" xfId="17354"/>
    <cellStyle name="Normal 2 2 4 6 4 2 4 2" xfId="17355"/>
    <cellStyle name="Normal 2 2 4 6 4 2 5" xfId="17356"/>
    <cellStyle name="Normal 2 2 4 6 4 2 5 2" xfId="17357"/>
    <cellStyle name="Normal 2 2 4 6 4 2 6" xfId="17358"/>
    <cellStyle name="Normal 2 2 4 6 4 2 6 2" xfId="17359"/>
    <cellStyle name="Normal 2 2 4 6 4 2 7" xfId="17360"/>
    <cellStyle name="Normal 2 2 4 6 4 2 7 2" xfId="17361"/>
    <cellStyle name="Normal 2 2 4 6 4 2 8" xfId="17362"/>
    <cellStyle name="Normal 2 2 4 6 4 2 8 2" xfId="17363"/>
    <cellStyle name="Normal 2 2 4 6 4 2 9" xfId="17364"/>
    <cellStyle name="Normal 2 2 4 6 4 2 9 2" xfId="17365"/>
    <cellStyle name="Normal 2 2 4 6 4 3" xfId="17366"/>
    <cellStyle name="Normal 2 2 4 6 4 3 10" xfId="17367"/>
    <cellStyle name="Normal 2 2 4 6 4 3 10 2" xfId="17368"/>
    <cellStyle name="Normal 2 2 4 6 4 3 11" xfId="17369"/>
    <cellStyle name="Normal 2 2 4 6 4 3 2" xfId="17370"/>
    <cellStyle name="Normal 2 2 4 6 4 3 2 2" xfId="17371"/>
    <cellStyle name="Normal 2 2 4 6 4 3 3" xfId="17372"/>
    <cellStyle name="Normal 2 2 4 6 4 3 3 2" xfId="17373"/>
    <cellStyle name="Normal 2 2 4 6 4 3 4" xfId="17374"/>
    <cellStyle name="Normal 2 2 4 6 4 3 4 2" xfId="17375"/>
    <cellStyle name="Normal 2 2 4 6 4 3 5" xfId="17376"/>
    <cellStyle name="Normal 2 2 4 6 4 3 5 2" xfId="17377"/>
    <cellStyle name="Normal 2 2 4 6 4 3 6" xfId="17378"/>
    <cellStyle name="Normal 2 2 4 6 4 3 6 2" xfId="17379"/>
    <cellStyle name="Normal 2 2 4 6 4 3 7" xfId="17380"/>
    <cellStyle name="Normal 2 2 4 6 4 3 7 2" xfId="17381"/>
    <cellStyle name="Normal 2 2 4 6 4 3 8" xfId="17382"/>
    <cellStyle name="Normal 2 2 4 6 4 3 8 2" xfId="17383"/>
    <cellStyle name="Normal 2 2 4 6 4 3 9" xfId="17384"/>
    <cellStyle name="Normal 2 2 4 6 4 3 9 2" xfId="17385"/>
    <cellStyle name="Normal 2 2 4 6 4 4" xfId="17386"/>
    <cellStyle name="Normal 2 2 4 6 4 4 2" xfId="17387"/>
    <cellStyle name="Normal 2 2 4 6 4 5" xfId="17388"/>
    <cellStyle name="Normal 2 2 4 6 4 5 2" xfId="17389"/>
    <cellStyle name="Normal 2 2 4 6 4 6" xfId="17390"/>
    <cellStyle name="Normal 2 2 4 6 4 6 2" xfId="17391"/>
    <cellStyle name="Normal 2 2 4 6 4 7" xfId="17392"/>
    <cellStyle name="Normal 2 2 4 6 4 7 2" xfId="17393"/>
    <cellStyle name="Normal 2 2 4 6 4 8" xfId="17394"/>
    <cellStyle name="Normal 2 2 4 6 4 8 2" xfId="17395"/>
    <cellStyle name="Normal 2 2 4 6 4 9" xfId="17396"/>
    <cellStyle name="Normal 2 2 4 6 4 9 2" xfId="17397"/>
    <cellStyle name="Normal 2 2 4 6 5" xfId="17398"/>
    <cellStyle name="Normal 2 2 4 6 5 10" xfId="17399"/>
    <cellStyle name="Normal 2 2 4 6 5 10 2" xfId="17400"/>
    <cellStyle name="Normal 2 2 4 6 5 11" xfId="17401"/>
    <cellStyle name="Normal 2 2 4 6 5 11 2" xfId="17402"/>
    <cellStyle name="Normal 2 2 4 6 5 12" xfId="17403"/>
    <cellStyle name="Normal 2 2 4 6 5 12 2" xfId="17404"/>
    <cellStyle name="Normal 2 2 4 6 5 13" xfId="17405"/>
    <cellStyle name="Normal 2 2 4 6 5 2" xfId="17406"/>
    <cellStyle name="Normal 2 2 4 6 5 2 10" xfId="17407"/>
    <cellStyle name="Normal 2 2 4 6 5 2 10 2" xfId="17408"/>
    <cellStyle name="Normal 2 2 4 6 5 2 11" xfId="17409"/>
    <cellStyle name="Normal 2 2 4 6 5 2 11 2" xfId="17410"/>
    <cellStyle name="Normal 2 2 4 6 5 2 12" xfId="17411"/>
    <cellStyle name="Normal 2 2 4 6 5 2 2" xfId="17412"/>
    <cellStyle name="Normal 2 2 4 6 5 2 2 10" xfId="17413"/>
    <cellStyle name="Normal 2 2 4 6 5 2 2 10 2" xfId="17414"/>
    <cellStyle name="Normal 2 2 4 6 5 2 2 11" xfId="17415"/>
    <cellStyle name="Normal 2 2 4 6 5 2 2 2" xfId="17416"/>
    <cellStyle name="Normal 2 2 4 6 5 2 2 2 2" xfId="17417"/>
    <cellStyle name="Normal 2 2 4 6 5 2 2 3" xfId="17418"/>
    <cellStyle name="Normal 2 2 4 6 5 2 2 3 2" xfId="17419"/>
    <cellStyle name="Normal 2 2 4 6 5 2 2 4" xfId="17420"/>
    <cellStyle name="Normal 2 2 4 6 5 2 2 4 2" xfId="17421"/>
    <cellStyle name="Normal 2 2 4 6 5 2 2 5" xfId="17422"/>
    <cellStyle name="Normal 2 2 4 6 5 2 2 5 2" xfId="17423"/>
    <cellStyle name="Normal 2 2 4 6 5 2 2 6" xfId="17424"/>
    <cellStyle name="Normal 2 2 4 6 5 2 2 6 2" xfId="17425"/>
    <cellStyle name="Normal 2 2 4 6 5 2 2 7" xfId="17426"/>
    <cellStyle name="Normal 2 2 4 6 5 2 2 7 2" xfId="17427"/>
    <cellStyle name="Normal 2 2 4 6 5 2 2 8" xfId="17428"/>
    <cellStyle name="Normal 2 2 4 6 5 2 2 8 2" xfId="17429"/>
    <cellStyle name="Normal 2 2 4 6 5 2 2 9" xfId="17430"/>
    <cellStyle name="Normal 2 2 4 6 5 2 2 9 2" xfId="17431"/>
    <cellStyle name="Normal 2 2 4 6 5 2 3" xfId="17432"/>
    <cellStyle name="Normal 2 2 4 6 5 2 3 2" xfId="17433"/>
    <cellStyle name="Normal 2 2 4 6 5 2 4" xfId="17434"/>
    <cellStyle name="Normal 2 2 4 6 5 2 4 2" xfId="17435"/>
    <cellStyle name="Normal 2 2 4 6 5 2 5" xfId="17436"/>
    <cellStyle name="Normal 2 2 4 6 5 2 5 2" xfId="17437"/>
    <cellStyle name="Normal 2 2 4 6 5 2 6" xfId="17438"/>
    <cellStyle name="Normal 2 2 4 6 5 2 6 2" xfId="17439"/>
    <cellStyle name="Normal 2 2 4 6 5 2 7" xfId="17440"/>
    <cellStyle name="Normal 2 2 4 6 5 2 7 2" xfId="17441"/>
    <cellStyle name="Normal 2 2 4 6 5 2 8" xfId="17442"/>
    <cellStyle name="Normal 2 2 4 6 5 2 8 2" xfId="17443"/>
    <cellStyle name="Normal 2 2 4 6 5 2 9" xfId="17444"/>
    <cellStyle name="Normal 2 2 4 6 5 2 9 2" xfId="17445"/>
    <cellStyle name="Normal 2 2 4 6 5 3" xfId="17446"/>
    <cellStyle name="Normal 2 2 4 6 5 3 10" xfId="17447"/>
    <cellStyle name="Normal 2 2 4 6 5 3 10 2" xfId="17448"/>
    <cellStyle name="Normal 2 2 4 6 5 3 11" xfId="17449"/>
    <cellStyle name="Normal 2 2 4 6 5 3 2" xfId="17450"/>
    <cellStyle name="Normal 2 2 4 6 5 3 2 2" xfId="17451"/>
    <cellStyle name="Normal 2 2 4 6 5 3 3" xfId="17452"/>
    <cellStyle name="Normal 2 2 4 6 5 3 3 2" xfId="17453"/>
    <cellStyle name="Normal 2 2 4 6 5 3 4" xfId="17454"/>
    <cellStyle name="Normal 2 2 4 6 5 3 4 2" xfId="17455"/>
    <cellStyle name="Normal 2 2 4 6 5 3 5" xfId="17456"/>
    <cellStyle name="Normal 2 2 4 6 5 3 5 2" xfId="17457"/>
    <cellStyle name="Normal 2 2 4 6 5 3 6" xfId="17458"/>
    <cellStyle name="Normal 2 2 4 6 5 3 6 2" xfId="17459"/>
    <cellStyle name="Normal 2 2 4 6 5 3 7" xfId="17460"/>
    <cellStyle name="Normal 2 2 4 6 5 3 7 2" xfId="17461"/>
    <cellStyle name="Normal 2 2 4 6 5 3 8" xfId="17462"/>
    <cellStyle name="Normal 2 2 4 6 5 3 8 2" xfId="17463"/>
    <cellStyle name="Normal 2 2 4 6 5 3 9" xfId="17464"/>
    <cellStyle name="Normal 2 2 4 6 5 3 9 2" xfId="17465"/>
    <cellStyle name="Normal 2 2 4 6 5 4" xfId="17466"/>
    <cellStyle name="Normal 2 2 4 6 5 4 2" xfId="17467"/>
    <cellStyle name="Normal 2 2 4 6 5 5" xfId="17468"/>
    <cellStyle name="Normal 2 2 4 6 5 5 2" xfId="17469"/>
    <cellStyle name="Normal 2 2 4 6 5 6" xfId="17470"/>
    <cellStyle name="Normal 2 2 4 6 5 6 2" xfId="17471"/>
    <cellStyle name="Normal 2 2 4 6 5 7" xfId="17472"/>
    <cellStyle name="Normal 2 2 4 6 5 7 2" xfId="17473"/>
    <cellStyle name="Normal 2 2 4 6 5 8" xfId="17474"/>
    <cellStyle name="Normal 2 2 4 6 5 8 2" xfId="17475"/>
    <cellStyle name="Normal 2 2 4 6 5 9" xfId="17476"/>
    <cellStyle name="Normal 2 2 4 6 5 9 2" xfId="17477"/>
    <cellStyle name="Normal 2 2 4 6 6" xfId="17478"/>
    <cellStyle name="Normal 2 2 4 7" xfId="17479"/>
    <cellStyle name="Normal 2 2 4 7 2" xfId="17480"/>
    <cellStyle name="Normal 2 2 4 8" xfId="17481"/>
    <cellStyle name="Normal 2 2 4 8 2" xfId="17482"/>
    <cellStyle name="Normal 2 2 4 9" xfId="17483"/>
    <cellStyle name="Normal 2 2 4 9 2" xfId="17484"/>
    <cellStyle name="Normal 2 2 5" xfId="17485"/>
    <cellStyle name="Normal 2 2 5 2" xfId="17486"/>
    <cellStyle name="Normal 2 2 6" xfId="17487"/>
    <cellStyle name="Normal 2 2 6 2" xfId="17488"/>
    <cellStyle name="Normal 2 2 7" xfId="17489"/>
    <cellStyle name="Normal 2 2 7 2" xfId="17490"/>
    <cellStyle name="Normal 2 2 8" xfId="17491"/>
    <cellStyle name="Normal 2 2 8 2" xfId="17492"/>
    <cellStyle name="Normal 2 2 9" xfId="17493"/>
    <cellStyle name="Normal 2 2 9 2" xfId="17494"/>
    <cellStyle name="Normal 2 20" xfId="17495"/>
    <cellStyle name="Normal 2 20 2" xfId="17496"/>
    <cellStyle name="Normal 2 21" xfId="17497"/>
    <cellStyle name="Normal 2 22" xfId="17498"/>
    <cellStyle name="Normal 2 22 2" xfId="17499"/>
    <cellStyle name="Normal 2 3" xfId="17500"/>
    <cellStyle name="Normal 2 3 10" xfId="17501"/>
    <cellStyle name="Normal 2 3 10 2" xfId="17502"/>
    <cellStyle name="Normal 2 3 11" xfId="17503"/>
    <cellStyle name="Normal 2 3 11 2" xfId="17504"/>
    <cellStyle name="Normal 2 3 12" xfId="17505"/>
    <cellStyle name="Normal 2 3 12 2" xfId="17506"/>
    <cellStyle name="Normal 2 3 13" xfId="17507"/>
    <cellStyle name="Normal 2 3 13 10" xfId="17508"/>
    <cellStyle name="Normal 2 3 13 10 2" xfId="17509"/>
    <cellStyle name="Normal 2 3 13 11" xfId="17510"/>
    <cellStyle name="Normal 2 3 13 11 2" xfId="17511"/>
    <cellStyle name="Normal 2 3 13 12" xfId="17512"/>
    <cellStyle name="Normal 2 3 13 12 2" xfId="17513"/>
    <cellStyle name="Normal 2 3 13 13" xfId="17514"/>
    <cellStyle name="Normal 2 3 13 13 2" xfId="17515"/>
    <cellStyle name="Normal 2 3 13 14" xfId="17516"/>
    <cellStyle name="Normal 2 3 13 14 2" xfId="17517"/>
    <cellStyle name="Normal 2 3 13 15" xfId="17518"/>
    <cellStyle name="Normal 2 3 13 15 2" xfId="17519"/>
    <cellStyle name="Normal 2 3 13 16" xfId="17520"/>
    <cellStyle name="Normal 2 3 13 16 2" xfId="17521"/>
    <cellStyle name="Normal 2 3 13 17" xfId="17522"/>
    <cellStyle name="Normal 2 3 13 2" xfId="17523"/>
    <cellStyle name="Normal 2 3 13 2 2" xfId="17524"/>
    <cellStyle name="Normal 2 3 13 3" xfId="17525"/>
    <cellStyle name="Normal 2 3 13 3 2" xfId="17526"/>
    <cellStyle name="Normal 2 3 13 4" xfId="17527"/>
    <cellStyle name="Normal 2 3 13 4 2" xfId="17528"/>
    <cellStyle name="Normal 2 3 13 5" xfId="17529"/>
    <cellStyle name="Normal 2 3 13 5 2" xfId="17530"/>
    <cellStyle name="Normal 2 3 13 6" xfId="17531"/>
    <cellStyle name="Normal 2 3 13 6 10" xfId="17532"/>
    <cellStyle name="Normal 2 3 13 6 10 2" xfId="17533"/>
    <cellStyle name="Normal 2 3 13 6 11" xfId="17534"/>
    <cellStyle name="Normal 2 3 13 6 11 2" xfId="17535"/>
    <cellStyle name="Normal 2 3 13 6 12" xfId="17536"/>
    <cellStyle name="Normal 2 3 13 6 2" xfId="17537"/>
    <cellStyle name="Normal 2 3 13 6 2 10" xfId="17538"/>
    <cellStyle name="Normal 2 3 13 6 2 10 2" xfId="17539"/>
    <cellStyle name="Normal 2 3 13 6 2 11" xfId="17540"/>
    <cellStyle name="Normal 2 3 13 6 2 2" xfId="17541"/>
    <cellStyle name="Normal 2 3 13 6 2 2 2" xfId="17542"/>
    <cellStyle name="Normal 2 3 13 6 2 3" xfId="17543"/>
    <cellStyle name="Normal 2 3 13 6 2 3 2" xfId="17544"/>
    <cellStyle name="Normal 2 3 13 6 2 4" xfId="17545"/>
    <cellStyle name="Normal 2 3 13 6 2 4 2" xfId="17546"/>
    <cellStyle name="Normal 2 3 13 6 2 5" xfId="17547"/>
    <cellStyle name="Normal 2 3 13 6 2 5 2" xfId="17548"/>
    <cellStyle name="Normal 2 3 13 6 2 6" xfId="17549"/>
    <cellStyle name="Normal 2 3 13 6 2 6 2" xfId="17550"/>
    <cellStyle name="Normal 2 3 13 6 2 7" xfId="17551"/>
    <cellStyle name="Normal 2 3 13 6 2 7 2" xfId="17552"/>
    <cellStyle name="Normal 2 3 13 6 2 8" xfId="17553"/>
    <cellStyle name="Normal 2 3 13 6 2 8 2" xfId="17554"/>
    <cellStyle name="Normal 2 3 13 6 2 9" xfId="17555"/>
    <cellStyle name="Normal 2 3 13 6 2 9 2" xfId="17556"/>
    <cellStyle name="Normal 2 3 13 6 3" xfId="17557"/>
    <cellStyle name="Normal 2 3 13 6 3 2" xfId="17558"/>
    <cellStyle name="Normal 2 3 13 6 4" xfId="17559"/>
    <cellStyle name="Normal 2 3 13 6 4 2" xfId="17560"/>
    <cellStyle name="Normal 2 3 13 6 5" xfId="17561"/>
    <cellStyle name="Normal 2 3 13 6 5 2" xfId="17562"/>
    <cellStyle name="Normal 2 3 13 6 6" xfId="17563"/>
    <cellStyle name="Normal 2 3 13 6 6 2" xfId="17564"/>
    <cellStyle name="Normal 2 3 13 6 7" xfId="17565"/>
    <cellStyle name="Normal 2 3 13 6 7 2" xfId="17566"/>
    <cellStyle name="Normal 2 3 13 6 8" xfId="17567"/>
    <cellStyle name="Normal 2 3 13 6 8 2" xfId="17568"/>
    <cellStyle name="Normal 2 3 13 6 9" xfId="17569"/>
    <cellStyle name="Normal 2 3 13 6 9 2" xfId="17570"/>
    <cellStyle name="Normal 2 3 13 7" xfId="17571"/>
    <cellStyle name="Normal 2 3 13 7 10" xfId="17572"/>
    <cellStyle name="Normal 2 3 13 7 10 2" xfId="17573"/>
    <cellStyle name="Normal 2 3 13 7 11" xfId="17574"/>
    <cellStyle name="Normal 2 3 13 7 2" xfId="17575"/>
    <cellStyle name="Normal 2 3 13 7 2 2" xfId="17576"/>
    <cellStyle name="Normal 2 3 13 7 3" xfId="17577"/>
    <cellStyle name="Normal 2 3 13 7 3 2" xfId="17578"/>
    <cellStyle name="Normal 2 3 13 7 4" xfId="17579"/>
    <cellStyle name="Normal 2 3 13 7 4 2" xfId="17580"/>
    <cellStyle name="Normal 2 3 13 7 5" xfId="17581"/>
    <cellStyle name="Normal 2 3 13 7 5 2" xfId="17582"/>
    <cellStyle name="Normal 2 3 13 7 6" xfId="17583"/>
    <cellStyle name="Normal 2 3 13 7 6 2" xfId="17584"/>
    <cellStyle name="Normal 2 3 13 7 7" xfId="17585"/>
    <cellStyle name="Normal 2 3 13 7 7 2" xfId="17586"/>
    <cellStyle name="Normal 2 3 13 7 8" xfId="17587"/>
    <cellStyle name="Normal 2 3 13 7 8 2" xfId="17588"/>
    <cellStyle name="Normal 2 3 13 7 9" xfId="17589"/>
    <cellStyle name="Normal 2 3 13 7 9 2" xfId="17590"/>
    <cellStyle name="Normal 2 3 13 8" xfId="17591"/>
    <cellStyle name="Normal 2 3 13 8 2" xfId="17592"/>
    <cellStyle name="Normal 2 3 13 9" xfId="17593"/>
    <cellStyle name="Normal 2 3 13 9 2" xfId="17594"/>
    <cellStyle name="Normal 2 3 14" xfId="17595"/>
    <cellStyle name="Normal 2 3 14 10" xfId="17596"/>
    <cellStyle name="Normal 2 3 14 10 2" xfId="17597"/>
    <cellStyle name="Normal 2 3 14 11" xfId="17598"/>
    <cellStyle name="Normal 2 3 14 11 2" xfId="17599"/>
    <cellStyle name="Normal 2 3 14 12" xfId="17600"/>
    <cellStyle name="Normal 2 3 14 12 2" xfId="17601"/>
    <cellStyle name="Normal 2 3 14 13" xfId="17602"/>
    <cellStyle name="Normal 2 3 14 2" xfId="17603"/>
    <cellStyle name="Normal 2 3 14 2 10" xfId="17604"/>
    <cellStyle name="Normal 2 3 14 2 10 2" xfId="17605"/>
    <cellStyle name="Normal 2 3 14 2 11" xfId="17606"/>
    <cellStyle name="Normal 2 3 14 2 11 2" xfId="17607"/>
    <cellStyle name="Normal 2 3 14 2 12" xfId="17608"/>
    <cellStyle name="Normal 2 3 14 2 2" xfId="17609"/>
    <cellStyle name="Normal 2 3 14 2 2 10" xfId="17610"/>
    <cellStyle name="Normal 2 3 14 2 2 10 2" xfId="17611"/>
    <cellStyle name="Normal 2 3 14 2 2 11" xfId="17612"/>
    <cellStyle name="Normal 2 3 14 2 2 2" xfId="17613"/>
    <cellStyle name="Normal 2 3 14 2 2 2 2" xfId="17614"/>
    <cellStyle name="Normal 2 3 14 2 2 3" xfId="17615"/>
    <cellStyle name="Normal 2 3 14 2 2 3 2" xfId="17616"/>
    <cellStyle name="Normal 2 3 14 2 2 4" xfId="17617"/>
    <cellStyle name="Normal 2 3 14 2 2 4 2" xfId="17618"/>
    <cellStyle name="Normal 2 3 14 2 2 5" xfId="17619"/>
    <cellStyle name="Normal 2 3 14 2 2 5 2" xfId="17620"/>
    <cellStyle name="Normal 2 3 14 2 2 6" xfId="17621"/>
    <cellStyle name="Normal 2 3 14 2 2 6 2" xfId="17622"/>
    <cellStyle name="Normal 2 3 14 2 2 7" xfId="17623"/>
    <cellStyle name="Normal 2 3 14 2 2 7 2" xfId="17624"/>
    <cellStyle name="Normal 2 3 14 2 2 8" xfId="17625"/>
    <cellStyle name="Normal 2 3 14 2 2 8 2" xfId="17626"/>
    <cellStyle name="Normal 2 3 14 2 2 9" xfId="17627"/>
    <cellStyle name="Normal 2 3 14 2 2 9 2" xfId="17628"/>
    <cellStyle name="Normal 2 3 14 2 3" xfId="17629"/>
    <cellStyle name="Normal 2 3 14 2 3 2" xfId="17630"/>
    <cellStyle name="Normal 2 3 14 2 4" xfId="17631"/>
    <cellStyle name="Normal 2 3 14 2 4 2" xfId="17632"/>
    <cellStyle name="Normal 2 3 14 2 5" xfId="17633"/>
    <cellStyle name="Normal 2 3 14 2 5 2" xfId="17634"/>
    <cellStyle name="Normal 2 3 14 2 6" xfId="17635"/>
    <cellStyle name="Normal 2 3 14 2 6 2" xfId="17636"/>
    <cellStyle name="Normal 2 3 14 2 7" xfId="17637"/>
    <cellStyle name="Normal 2 3 14 2 7 2" xfId="17638"/>
    <cellStyle name="Normal 2 3 14 2 8" xfId="17639"/>
    <cellStyle name="Normal 2 3 14 2 8 2" xfId="17640"/>
    <cellStyle name="Normal 2 3 14 2 9" xfId="17641"/>
    <cellStyle name="Normal 2 3 14 2 9 2" xfId="17642"/>
    <cellStyle name="Normal 2 3 14 3" xfId="17643"/>
    <cellStyle name="Normal 2 3 14 3 10" xfId="17644"/>
    <cellStyle name="Normal 2 3 14 3 10 2" xfId="17645"/>
    <cellStyle name="Normal 2 3 14 3 11" xfId="17646"/>
    <cellStyle name="Normal 2 3 14 3 2" xfId="17647"/>
    <cellStyle name="Normal 2 3 14 3 2 2" xfId="17648"/>
    <cellStyle name="Normal 2 3 14 3 3" xfId="17649"/>
    <cellStyle name="Normal 2 3 14 3 3 2" xfId="17650"/>
    <cellStyle name="Normal 2 3 14 3 4" xfId="17651"/>
    <cellStyle name="Normal 2 3 14 3 4 2" xfId="17652"/>
    <cellStyle name="Normal 2 3 14 3 5" xfId="17653"/>
    <cellStyle name="Normal 2 3 14 3 5 2" xfId="17654"/>
    <cellStyle name="Normal 2 3 14 3 6" xfId="17655"/>
    <cellStyle name="Normal 2 3 14 3 6 2" xfId="17656"/>
    <cellStyle name="Normal 2 3 14 3 7" xfId="17657"/>
    <cellStyle name="Normal 2 3 14 3 7 2" xfId="17658"/>
    <cellStyle name="Normal 2 3 14 3 8" xfId="17659"/>
    <cellStyle name="Normal 2 3 14 3 8 2" xfId="17660"/>
    <cellStyle name="Normal 2 3 14 3 9" xfId="17661"/>
    <cellStyle name="Normal 2 3 14 3 9 2" xfId="17662"/>
    <cellStyle name="Normal 2 3 14 4" xfId="17663"/>
    <cellStyle name="Normal 2 3 14 4 2" xfId="17664"/>
    <cellStyle name="Normal 2 3 14 5" xfId="17665"/>
    <cellStyle name="Normal 2 3 14 5 2" xfId="17666"/>
    <cellStyle name="Normal 2 3 14 6" xfId="17667"/>
    <cellStyle name="Normal 2 3 14 6 2" xfId="17668"/>
    <cellStyle name="Normal 2 3 14 7" xfId="17669"/>
    <cellStyle name="Normal 2 3 14 7 2" xfId="17670"/>
    <cellStyle name="Normal 2 3 14 8" xfId="17671"/>
    <cellStyle name="Normal 2 3 14 8 2" xfId="17672"/>
    <cellStyle name="Normal 2 3 14 9" xfId="17673"/>
    <cellStyle name="Normal 2 3 14 9 2" xfId="17674"/>
    <cellStyle name="Normal 2 3 15" xfId="17675"/>
    <cellStyle name="Normal 2 3 15 10" xfId="17676"/>
    <cellStyle name="Normal 2 3 15 10 2" xfId="17677"/>
    <cellStyle name="Normal 2 3 15 11" xfId="17678"/>
    <cellStyle name="Normal 2 3 15 11 2" xfId="17679"/>
    <cellStyle name="Normal 2 3 15 12" xfId="17680"/>
    <cellStyle name="Normal 2 3 15 12 2" xfId="17681"/>
    <cellStyle name="Normal 2 3 15 13" xfId="17682"/>
    <cellStyle name="Normal 2 3 15 2" xfId="17683"/>
    <cellStyle name="Normal 2 3 15 2 10" xfId="17684"/>
    <cellStyle name="Normal 2 3 15 2 10 2" xfId="17685"/>
    <cellStyle name="Normal 2 3 15 2 11" xfId="17686"/>
    <cellStyle name="Normal 2 3 15 2 11 2" xfId="17687"/>
    <cellStyle name="Normal 2 3 15 2 12" xfId="17688"/>
    <cellStyle name="Normal 2 3 15 2 2" xfId="17689"/>
    <cellStyle name="Normal 2 3 15 2 2 10" xfId="17690"/>
    <cellStyle name="Normal 2 3 15 2 2 10 2" xfId="17691"/>
    <cellStyle name="Normal 2 3 15 2 2 11" xfId="17692"/>
    <cellStyle name="Normal 2 3 15 2 2 2" xfId="17693"/>
    <cellStyle name="Normal 2 3 15 2 2 2 2" xfId="17694"/>
    <cellStyle name="Normal 2 3 15 2 2 3" xfId="17695"/>
    <cellStyle name="Normal 2 3 15 2 2 3 2" xfId="17696"/>
    <cellStyle name="Normal 2 3 15 2 2 4" xfId="17697"/>
    <cellStyle name="Normal 2 3 15 2 2 4 2" xfId="17698"/>
    <cellStyle name="Normal 2 3 15 2 2 5" xfId="17699"/>
    <cellStyle name="Normal 2 3 15 2 2 5 2" xfId="17700"/>
    <cellStyle name="Normal 2 3 15 2 2 6" xfId="17701"/>
    <cellStyle name="Normal 2 3 15 2 2 6 2" xfId="17702"/>
    <cellStyle name="Normal 2 3 15 2 2 7" xfId="17703"/>
    <cellStyle name="Normal 2 3 15 2 2 7 2" xfId="17704"/>
    <cellStyle name="Normal 2 3 15 2 2 8" xfId="17705"/>
    <cellStyle name="Normal 2 3 15 2 2 8 2" xfId="17706"/>
    <cellStyle name="Normal 2 3 15 2 2 9" xfId="17707"/>
    <cellStyle name="Normal 2 3 15 2 2 9 2" xfId="17708"/>
    <cellStyle name="Normal 2 3 15 2 3" xfId="17709"/>
    <cellStyle name="Normal 2 3 15 2 3 2" xfId="17710"/>
    <cellStyle name="Normal 2 3 15 2 4" xfId="17711"/>
    <cellStyle name="Normal 2 3 15 2 4 2" xfId="17712"/>
    <cellStyle name="Normal 2 3 15 2 5" xfId="17713"/>
    <cellStyle name="Normal 2 3 15 2 5 2" xfId="17714"/>
    <cellStyle name="Normal 2 3 15 2 6" xfId="17715"/>
    <cellStyle name="Normal 2 3 15 2 6 2" xfId="17716"/>
    <cellStyle name="Normal 2 3 15 2 7" xfId="17717"/>
    <cellStyle name="Normal 2 3 15 2 7 2" xfId="17718"/>
    <cellStyle name="Normal 2 3 15 2 8" xfId="17719"/>
    <cellStyle name="Normal 2 3 15 2 8 2" xfId="17720"/>
    <cellStyle name="Normal 2 3 15 2 9" xfId="17721"/>
    <cellStyle name="Normal 2 3 15 2 9 2" xfId="17722"/>
    <cellStyle name="Normal 2 3 15 3" xfId="17723"/>
    <cellStyle name="Normal 2 3 15 3 10" xfId="17724"/>
    <cellStyle name="Normal 2 3 15 3 10 2" xfId="17725"/>
    <cellStyle name="Normal 2 3 15 3 11" xfId="17726"/>
    <cellStyle name="Normal 2 3 15 3 2" xfId="17727"/>
    <cellStyle name="Normal 2 3 15 3 2 2" xfId="17728"/>
    <cellStyle name="Normal 2 3 15 3 3" xfId="17729"/>
    <cellStyle name="Normal 2 3 15 3 3 2" xfId="17730"/>
    <cellStyle name="Normal 2 3 15 3 4" xfId="17731"/>
    <cellStyle name="Normal 2 3 15 3 4 2" xfId="17732"/>
    <cellStyle name="Normal 2 3 15 3 5" xfId="17733"/>
    <cellStyle name="Normal 2 3 15 3 5 2" xfId="17734"/>
    <cellStyle name="Normal 2 3 15 3 6" xfId="17735"/>
    <cellStyle name="Normal 2 3 15 3 6 2" xfId="17736"/>
    <cellStyle name="Normal 2 3 15 3 7" xfId="17737"/>
    <cellStyle name="Normal 2 3 15 3 7 2" xfId="17738"/>
    <cellStyle name="Normal 2 3 15 3 8" xfId="17739"/>
    <cellStyle name="Normal 2 3 15 3 8 2" xfId="17740"/>
    <cellStyle name="Normal 2 3 15 3 9" xfId="17741"/>
    <cellStyle name="Normal 2 3 15 3 9 2" xfId="17742"/>
    <cellStyle name="Normal 2 3 15 4" xfId="17743"/>
    <cellStyle name="Normal 2 3 15 4 2" xfId="17744"/>
    <cellStyle name="Normal 2 3 15 5" xfId="17745"/>
    <cellStyle name="Normal 2 3 15 5 2" xfId="17746"/>
    <cellStyle name="Normal 2 3 15 6" xfId="17747"/>
    <cellStyle name="Normal 2 3 15 6 2" xfId="17748"/>
    <cellStyle name="Normal 2 3 15 7" xfId="17749"/>
    <cellStyle name="Normal 2 3 15 7 2" xfId="17750"/>
    <cellStyle name="Normal 2 3 15 8" xfId="17751"/>
    <cellStyle name="Normal 2 3 15 8 2" xfId="17752"/>
    <cellStyle name="Normal 2 3 15 9" xfId="17753"/>
    <cellStyle name="Normal 2 3 15 9 2" xfId="17754"/>
    <cellStyle name="Normal 2 3 16" xfId="17755"/>
    <cellStyle name="Normal 2 3 16 10" xfId="17756"/>
    <cellStyle name="Normal 2 3 16 10 2" xfId="17757"/>
    <cellStyle name="Normal 2 3 16 11" xfId="17758"/>
    <cellStyle name="Normal 2 3 16 11 2" xfId="17759"/>
    <cellStyle name="Normal 2 3 16 12" xfId="17760"/>
    <cellStyle name="Normal 2 3 16 12 2" xfId="17761"/>
    <cellStyle name="Normal 2 3 16 13" xfId="17762"/>
    <cellStyle name="Normal 2 3 16 2" xfId="17763"/>
    <cellStyle name="Normal 2 3 16 2 10" xfId="17764"/>
    <cellStyle name="Normal 2 3 16 2 10 2" xfId="17765"/>
    <cellStyle name="Normal 2 3 16 2 11" xfId="17766"/>
    <cellStyle name="Normal 2 3 16 2 11 2" xfId="17767"/>
    <cellStyle name="Normal 2 3 16 2 12" xfId="17768"/>
    <cellStyle name="Normal 2 3 16 2 2" xfId="17769"/>
    <cellStyle name="Normal 2 3 16 2 2 10" xfId="17770"/>
    <cellStyle name="Normal 2 3 16 2 2 10 2" xfId="17771"/>
    <cellStyle name="Normal 2 3 16 2 2 11" xfId="17772"/>
    <cellStyle name="Normal 2 3 16 2 2 2" xfId="17773"/>
    <cellStyle name="Normal 2 3 16 2 2 2 2" xfId="17774"/>
    <cellStyle name="Normal 2 3 16 2 2 3" xfId="17775"/>
    <cellStyle name="Normal 2 3 16 2 2 3 2" xfId="17776"/>
    <cellStyle name="Normal 2 3 16 2 2 4" xfId="17777"/>
    <cellStyle name="Normal 2 3 16 2 2 4 2" xfId="17778"/>
    <cellStyle name="Normal 2 3 16 2 2 5" xfId="17779"/>
    <cellStyle name="Normal 2 3 16 2 2 5 2" xfId="17780"/>
    <cellStyle name="Normal 2 3 16 2 2 6" xfId="17781"/>
    <cellStyle name="Normal 2 3 16 2 2 6 2" xfId="17782"/>
    <cellStyle name="Normal 2 3 16 2 2 7" xfId="17783"/>
    <cellStyle name="Normal 2 3 16 2 2 7 2" xfId="17784"/>
    <cellStyle name="Normal 2 3 16 2 2 8" xfId="17785"/>
    <cellStyle name="Normal 2 3 16 2 2 8 2" xfId="17786"/>
    <cellStyle name="Normal 2 3 16 2 2 9" xfId="17787"/>
    <cellStyle name="Normal 2 3 16 2 2 9 2" xfId="17788"/>
    <cellStyle name="Normal 2 3 16 2 3" xfId="17789"/>
    <cellStyle name="Normal 2 3 16 2 3 2" xfId="17790"/>
    <cellStyle name="Normal 2 3 16 2 4" xfId="17791"/>
    <cellStyle name="Normal 2 3 16 2 4 2" xfId="17792"/>
    <cellStyle name="Normal 2 3 16 2 5" xfId="17793"/>
    <cellStyle name="Normal 2 3 16 2 5 2" xfId="17794"/>
    <cellStyle name="Normal 2 3 16 2 6" xfId="17795"/>
    <cellStyle name="Normal 2 3 16 2 6 2" xfId="17796"/>
    <cellStyle name="Normal 2 3 16 2 7" xfId="17797"/>
    <cellStyle name="Normal 2 3 16 2 7 2" xfId="17798"/>
    <cellStyle name="Normal 2 3 16 2 8" xfId="17799"/>
    <cellStyle name="Normal 2 3 16 2 8 2" xfId="17800"/>
    <cellStyle name="Normal 2 3 16 2 9" xfId="17801"/>
    <cellStyle name="Normal 2 3 16 2 9 2" xfId="17802"/>
    <cellStyle name="Normal 2 3 16 3" xfId="17803"/>
    <cellStyle name="Normal 2 3 16 3 10" xfId="17804"/>
    <cellStyle name="Normal 2 3 16 3 10 2" xfId="17805"/>
    <cellStyle name="Normal 2 3 16 3 11" xfId="17806"/>
    <cellStyle name="Normal 2 3 16 3 2" xfId="17807"/>
    <cellStyle name="Normal 2 3 16 3 2 2" xfId="17808"/>
    <cellStyle name="Normal 2 3 16 3 3" xfId="17809"/>
    <cellStyle name="Normal 2 3 16 3 3 2" xfId="17810"/>
    <cellStyle name="Normal 2 3 16 3 4" xfId="17811"/>
    <cellStyle name="Normal 2 3 16 3 4 2" xfId="17812"/>
    <cellStyle name="Normal 2 3 16 3 5" xfId="17813"/>
    <cellStyle name="Normal 2 3 16 3 5 2" xfId="17814"/>
    <cellStyle name="Normal 2 3 16 3 6" xfId="17815"/>
    <cellStyle name="Normal 2 3 16 3 6 2" xfId="17816"/>
    <cellStyle name="Normal 2 3 16 3 7" xfId="17817"/>
    <cellStyle name="Normal 2 3 16 3 7 2" xfId="17818"/>
    <cellStyle name="Normal 2 3 16 3 8" xfId="17819"/>
    <cellStyle name="Normal 2 3 16 3 8 2" xfId="17820"/>
    <cellStyle name="Normal 2 3 16 3 9" xfId="17821"/>
    <cellStyle name="Normal 2 3 16 3 9 2" xfId="17822"/>
    <cellStyle name="Normal 2 3 16 4" xfId="17823"/>
    <cellStyle name="Normal 2 3 16 4 2" xfId="17824"/>
    <cellStyle name="Normal 2 3 16 5" xfId="17825"/>
    <cellStyle name="Normal 2 3 16 5 2" xfId="17826"/>
    <cellStyle name="Normal 2 3 16 6" xfId="17827"/>
    <cellStyle name="Normal 2 3 16 6 2" xfId="17828"/>
    <cellStyle name="Normal 2 3 16 7" xfId="17829"/>
    <cellStyle name="Normal 2 3 16 7 2" xfId="17830"/>
    <cellStyle name="Normal 2 3 16 8" xfId="17831"/>
    <cellStyle name="Normal 2 3 16 8 2" xfId="17832"/>
    <cellStyle name="Normal 2 3 16 9" xfId="17833"/>
    <cellStyle name="Normal 2 3 16 9 2" xfId="17834"/>
    <cellStyle name="Normal 2 3 17" xfId="17835"/>
    <cellStyle name="Normal 2 3 18" xfId="17836"/>
    <cellStyle name="Normal 2 3 19" xfId="17837"/>
    <cellStyle name="Normal 2 3 2" xfId="17838"/>
    <cellStyle name="Normal 2 3 2 10" xfId="17839"/>
    <cellStyle name="Normal 2 3 2 10 10" xfId="17840"/>
    <cellStyle name="Normal 2 3 2 10 10 2" xfId="17841"/>
    <cellStyle name="Normal 2 3 2 10 11" xfId="17842"/>
    <cellStyle name="Normal 2 3 2 10 11 2" xfId="17843"/>
    <cellStyle name="Normal 2 3 2 10 12" xfId="17844"/>
    <cellStyle name="Normal 2 3 2 10 12 2" xfId="17845"/>
    <cellStyle name="Normal 2 3 2 10 13" xfId="17846"/>
    <cellStyle name="Normal 2 3 2 10 2" xfId="17847"/>
    <cellStyle name="Normal 2 3 2 10 2 10" xfId="17848"/>
    <cellStyle name="Normal 2 3 2 10 2 10 2" xfId="17849"/>
    <cellStyle name="Normal 2 3 2 10 2 11" xfId="17850"/>
    <cellStyle name="Normal 2 3 2 10 2 11 2" xfId="17851"/>
    <cellStyle name="Normal 2 3 2 10 2 12" xfId="17852"/>
    <cellStyle name="Normal 2 3 2 10 2 2" xfId="17853"/>
    <cellStyle name="Normal 2 3 2 10 2 2 10" xfId="17854"/>
    <cellStyle name="Normal 2 3 2 10 2 2 10 2" xfId="17855"/>
    <cellStyle name="Normal 2 3 2 10 2 2 11" xfId="17856"/>
    <cellStyle name="Normal 2 3 2 10 2 2 2" xfId="17857"/>
    <cellStyle name="Normal 2 3 2 10 2 2 2 2" xfId="17858"/>
    <cellStyle name="Normal 2 3 2 10 2 2 3" xfId="17859"/>
    <cellStyle name="Normal 2 3 2 10 2 2 3 2" xfId="17860"/>
    <cellStyle name="Normal 2 3 2 10 2 2 4" xfId="17861"/>
    <cellStyle name="Normal 2 3 2 10 2 2 4 2" xfId="17862"/>
    <cellStyle name="Normal 2 3 2 10 2 2 5" xfId="17863"/>
    <cellStyle name="Normal 2 3 2 10 2 2 5 2" xfId="17864"/>
    <cellStyle name="Normal 2 3 2 10 2 2 6" xfId="17865"/>
    <cellStyle name="Normal 2 3 2 10 2 2 6 2" xfId="17866"/>
    <cellStyle name="Normal 2 3 2 10 2 2 7" xfId="17867"/>
    <cellStyle name="Normal 2 3 2 10 2 2 7 2" xfId="17868"/>
    <cellStyle name="Normal 2 3 2 10 2 2 8" xfId="17869"/>
    <cellStyle name="Normal 2 3 2 10 2 2 8 2" xfId="17870"/>
    <cellStyle name="Normal 2 3 2 10 2 2 9" xfId="17871"/>
    <cellStyle name="Normal 2 3 2 10 2 2 9 2" xfId="17872"/>
    <cellStyle name="Normal 2 3 2 10 2 3" xfId="17873"/>
    <cellStyle name="Normal 2 3 2 10 2 3 2" xfId="17874"/>
    <cellStyle name="Normal 2 3 2 10 2 4" xfId="17875"/>
    <cellStyle name="Normal 2 3 2 10 2 4 2" xfId="17876"/>
    <cellStyle name="Normal 2 3 2 10 2 5" xfId="17877"/>
    <cellStyle name="Normal 2 3 2 10 2 5 2" xfId="17878"/>
    <cellStyle name="Normal 2 3 2 10 2 6" xfId="17879"/>
    <cellStyle name="Normal 2 3 2 10 2 6 2" xfId="17880"/>
    <cellStyle name="Normal 2 3 2 10 2 7" xfId="17881"/>
    <cellStyle name="Normal 2 3 2 10 2 7 2" xfId="17882"/>
    <cellStyle name="Normal 2 3 2 10 2 8" xfId="17883"/>
    <cellStyle name="Normal 2 3 2 10 2 8 2" xfId="17884"/>
    <cellStyle name="Normal 2 3 2 10 2 9" xfId="17885"/>
    <cellStyle name="Normal 2 3 2 10 2 9 2" xfId="17886"/>
    <cellStyle name="Normal 2 3 2 10 3" xfId="17887"/>
    <cellStyle name="Normal 2 3 2 10 3 10" xfId="17888"/>
    <cellStyle name="Normal 2 3 2 10 3 10 2" xfId="17889"/>
    <cellStyle name="Normal 2 3 2 10 3 11" xfId="17890"/>
    <cellStyle name="Normal 2 3 2 10 3 2" xfId="17891"/>
    <cellStyle name="Normal 2 3 2 10 3 2 2" xfId="17892"/>
    <cellStyle name="Normal 2 3 2 10 3 3" xfId="17893"/>
    <cellStyle name="Normal 2 3 2 10 3 3 2" xfId="17894"/>
    <cellStyle name="Normal 2 3 2 10 3 4" xfId="17895"/>
    <cellStyle name="Normal 2 3 2 10 3 4 2" xfId="17896"/>
    <cellStyle name="Normal 2 3 2 10 3 5" xfId="17897"/>
    <cellStyle name="Normal 2 3 2 10 3 5 2" xfId="17898"/>
    <cellStyle name="Normal 2 3 2 10 3 6" xfId="17899"/>
    <cellStyle name="Normal 2 3 2 10 3 6 2" xfId="17900"/>
    <cellStyle name="Normal 2 3 2 10 3 7" xfId="17901"/>
    <cellStyle name="Normal 2 3 2 10 3 7 2" xfId="17902"/>
    <cellStyle name="Normal 2 3 2 10 3 8" xfId="17903"/>
    <cellStyle name="Normal 2 3 2 10 3 8 2" xfId="17904"/>
    <cellStyle name="Normal 2 3 2 10 3 9" xfId="17905"/>
    <cellStyle name="Normal 2 3 2 10 3 9 2" xfId="17906"/>
    <cellStyle name="Normal 2 3 2 10 4" xfId="17907"/>
    <cellStyle name="Normal 2 3 2 10 4 2" xfId="17908"/>
    <cellStyle name="Normal 2 3 2 10 5" xfId="17909"/>
    <cellStyle name="Normal 2 3 2 10 5 2" xfId="17910"/>
    <cellStyle name="Normal 2 3 2 10 6" xfId="17911"/>
    <cellStyle name="Normal 2 3 2 10 6 2" xfId="17912"/>
    <cellStyle name="Normal 2 3 2 10 7" xfId="17913"/>
    <cellStyle name="Normal 2 3 2 10 7 2" xfId="17914"/>
    <cellStyle name="Normal 2 3 2 10 8" xfId="17915"/>
    <cellStyle name="Normal 2 3 2 10 8 2" xfId="17916"/>
    <cellStyle name="Normal 2 3 2 10 9" xfId="17917"/>
    <cellStyle name="Normal 2 3 2 10 9 2" xfId="17918"/>
    <cellStyle name="Normal 2 3 2 11" xfId="17919"/>
    <cellStyle name="Normal 2 3 2 11 10" xfId="17920"/>
    <cellStyle name="Normal 2 3 2 11 10 2" xfId="17921"/>
    <cellStyle name="Normal 2 3 2 11 11" xfId="17922"/>
    <cellStyle name="Normal 2 3 2 11 11 2" xfId="17923"/>
    <cellStyle name="Normal 2 3 2 11 12" xfId="17924"/>
    <cellStyle name="Normal 2 3 2 11 12 2" xfId="17925"/>
    <cellStyle name="Normal 2 3 2 11 13" xfId="17926"/>
    <cellStyle name="Normal 2 3 2 11 2" xfId="17927"/>
    <cellStyle name="Normal 2 3 2 11 2 10" xfId="17928"/>
    <cellStyle name="Normal 2 3 2 11 2 10 2" xfId="17929"/>
    <cellStyle name="Normal 2 3 2 11 2 11" xfId="17930"/>
    <cellStyle name="Normal 2 3 2 11 2 11 2" xfId="17931"/>
    <cellStyle name="Normal 2 3 2 11 2 12" xfId="17932"/>
    <cellStyle name="Normal 2 3 2 11 2 2" xfId="17933"/>
    <cellStyle name="Normal 2 3 2 11 2 2 10" xfId="17934"/>
    <cellStyle name="Normal 2 3 2 11 2 2 10 2" xfId="17935"/>
    <cellStyle name="Normal 2 3 2 11 2 2 11" xfId="17936"/>
    <cellStyle name="Normal 2 3 2 11 2 2 2" xfId="17937"/>
    <cellStyle name="Normal 2 3 2 11 2 2 2 2" xfId="17938"/>
    <cellStyle name="Normal 2 3 2 11 2 2 3" xfId="17939"/>
    <cellStyle name="Normal 2 3 2 11 2 2 3 2" xfId="17940"/>
    <cellStyle name="Normal 2 3 2 11 2 2 4" xfId="17941"/>
    <cellStyle name="Normal 2 3 2 11 2 2 4 2" xfId="17942"/>
    <cellStyle name="Normal 2 3 2 11 2 2 5" xfId="17943"/>
    <cellStyle name="Normal 2 3 2 11 2 2 5 2" xfId="17944"/>
    <cellStyle name="Normal 2 3 2 11 2 2 6" xfId="17945"/>
    <cellStyle name="Normal 2 3 2 11 2 2 6 2" xfId="17946"/>
    <cellStyle name="Normal 2 3 2 11 2 2 7" xfId="17947"/>
    <cellStyle name="Normal 2 3 2 11 2 2 7 2" xfId="17948"/>
    <cellStyle name="Normal 2 3 2 11 2 2 8" xfId="17949"/>
    <cellStyle name="Normal 2 3 2 11 2 2 8 2" xfId="17950"/>
    <cellStyle name="Normal 2 3 2 11 2 2 9" xfId="17951"/>
    <cellStyle name="Normal 2 3 2 11 2 2 9 2" xfId="17952"/>
    <cellStyle name="Normal 2 3 2 11 2 3" xfId="17953"/>
    <cellStyle name="Normal 2 3 2 11 2 3 2" xfId="17954"/>
    <cellStyle name="Normal 2 3 2 11 2 4" xfId="17955"/>
    <cellStyle name="Normal 2 3 2 11 2 4 2" xfId="17956"/>
    <cellStyle name="Normal 2 3 2 11 2 5" xfId="17957"/>
    <cellStyle name="Normal 2 3 2 11 2 5 2" xfId="17958"/>
    <cellStyle name="Normal 2 3 2 11 2 6" xfId="17959"/>
    <cellStyle name="Normal 2 3 2 11 2 6 2" xfId="17960"/>
    <cellStyle name="Normal 2 3 2 11 2 7" xfId="17961"/>
    <cellStyle name="Normal 2 3 2 11 2 7 2" xfId="17962"/>
    <cellStyle name="Normal 2 3 2 11 2 8" xfId="17963"/>
    <cellStyle name="Normal 2 3 2 11 2 8 2" xfId="17964"/>
    <cellStyle name="Normal 2 3 2 11 2 9" xfId="17965"/>
    <cellStyle name="Normal 2 3 2 11 2 9 2" xfId="17966"/>
    <cellStyle name="Normal 2 3 2 11 3" xfId="17967"/>
    <cellStyle name="Normal 2 3 2 11 3 10" xfId="17968"/>
    <cellStyle name="Normal 2 3 2 11 3 10 2" xfId="17969"/>
    <cellStyle name="Normal 2 3 2 11 3 11" xfId="17970"/>
    <cellStyle name="Normal 2 3 2 11 3 2" xfId="17971"/>
    <cellStyle name="Normal 2 3 2 11 3 2 2" xfId="17972"/>
    <cellStyle name="Normal 2 3 2 11 3 3" xfId="17973"/>
    <cellStyle name="Normal 2 3 2 11 3 3 2" xfId="17974"/>
    <cellStyle name="Normal 2 3 2 11 3 4" xfId="17975"/>
    <cellStyle name="Normal 2 3 2 11 3 4 2" xfId="17976"/>
    <cellStyle name="Normal 2 3 2 11 3 5" xfId="17977"/>
    <cellStyle name="Normal 2 3 2 11 3 5 2" xfId="17978"/>
    <cellStyle name="Normal 2 3 2 11 3 6" xfId="17979"/>
    <cellStyle name="Normal 2 3 2 11 3 6 2" xfId="17980"/>
    <cellStyle name="Normal 2 3 2 11 3 7" xfId="17981"/>
    <cellStyle name="Normal 2 3 2 11 3 7 2" xfId="17982"/>
    <cellStyle name="Normal 2 3 2 11 3 8" xfId="17983"/>
    <cellStyle name="Normal 2 3 2 11 3 8 2" xfId="17984"/>
    <cellStyle name="Normal 2 3 2 11 3 9" xfId="17985"/>
    <cellStyle name="Normal 2 3 2 11 3 9 2" xfId="17986"/>
    <cellStyle name="Normal 2 3 2 11 4" xfId="17987"/>
    <cellStyle name="Normal 2 3 2 11 4 2" xfId="17988"/>
    <cellStyle name="Normal 2 3 2 11 5" xfId="17989"/>
    <cellStyle name="Normal 2 3 2 11 5 2" xfId="17990"/>
    <cellStyle name="Normal 2 3 2 11 6" xfId="17991"/>
    <cellStyle name="Normal 2 3 2 11 6 2" xfId="17992"/>
    <cellStyle name="Normal 2 3 2 11 7" xfId="17993"/>
    <cellStyle name="Normal 2 3 2 11 7 2" xfId="17994"/>
    <cellStyle name="Normal 2 3 2 11 8" xfId="17995"/>
    <cellStyle name="Normal 2 3 2 11 8 2" xfId="17996"/>
    <cellStyle name="Normal 2 3 2 11 9" xfId="17997"/>
    <cellStyle name="Normal 2 3 2 11 9 2" xfId="17998"/>
    <cellStyle name="Normal 2 3 2 12" xfId="17999"/>
    <cellStyle name="Normal 2 3 2 12 10" xfId="18000"/>
    <cellStyle name="Normal 2 3 2 12 10 2" xfId="18001"/>
    <cellStyle name="Normal 2 3 2 12 11" xfId="18002"/>
    <cellStyle name="Normal 2 3 2 12 11 2" xfId="18003"/>
    <cellStyle name="Normal 2 3 2 12 12" xfId="18004"/>
    <cellStyle name="Normal 2 3 2 12 12 2" xfId="18005"/>
    <cellStyle name="Normal 2 3 2 12 13" xfId="18006"/>
    <cellStyle name="Normal 2 3 2 12 2" xfId="18007"/>
    <cellStyle name="Normal 2 3 2 12 2 10" xfId="18008"/>
    <cellStyle name="Normal 2 3 2 12 2 10 2" xfId="18009"/>
    <cellStyle name="Normal 2 3 2 12 2 11" xfId="18010"/>
    <cellStyle name="Normal 2 3 2 12 2 11 2" xfId="18011"/>
    <cellStyle name="Normal 2 3 2 12 2 12" xfId="18012"/>
    <cellStyle name="Normal 2 3 2 12 2 2" xfId="18013"/>
    <cellStyle name="Normal 2 3 2 12 2 2 10" xfId="18014"/>
    <cellStyle name="Normal 2 3 2 12 2 2 10 2" xfId="18015"/>
    <cellStyle name="Normal 2 3 2 12 2 2 11" xfId="18016"/>
    <cellStyle name="Normal 2 3 2 12 2 2 2" xfId="18017"/>
    <cellStyle name="Normal 2 3 2 12 2 2 2 2" xfId="18018"/>
    <cellStyle name="Normal 2 3 2 12 2 2 3" xfId="18019"/>
    <cellStyle name="Normal 2 3 2 12 2 2 3 2" xfId="18020"/>
    <cellStyle name="Normal 2 3 2 12 2 2 4" xfId="18021"/>
    <cellStyle name="Normal 2 3 2 12 2 2 4 2" xfId="18022"/>
    <cellStyle name="Normal 2 3 2 12 2 2 5" xfId="18023"/>
    <cellStyle name="Normal 2 3 2 12 2 2 5 2" xfId="18024"/>
    <cellStyle name="Normal 2 3 2 12 2 2 6" xfId="18025"/>
    <cellStyle name="Normal 2 3 2 12 2 2 6 2" xfId="18026"/>
    <cellStyle name="Normal 2 3 2 12 2 2 7" xfId="18027"/>
    <cellStyle name="Normal 2 3 2 12 2 2 7 2" xfId="18028"/>
    <cellStyle name="Normal 2 3 2 12 2 2 8" xfId="18029"/>
    <cellStyle name="Normal 2 3 2 12 2 2 8 2" xfId="18030"/>
    <cellStyle name="Normal 2 3 2 12 2 2 9" xfId="18031"/>
    <cellStyle name="Normal 2 3 2 12 2 2 9 2" xfId="18032"/>
    <cellStyle name="Normal 2 3 2 12 2 3" xfId="18033"/>
    <cellStyle name="Normal 2 3 2 12 2 3 2" xfId="18034"/>
    <cellStyle name="Normal 2 3 2 12 2 4" xfId="18035"/>
    <cellStyle name="Normal 2 3 2 12 2 4 2" xfId="18036"/>
    <cellStyle name="Normal 2 3 2 12 2 5" xfId="18037"/>
    <cellStyle name="Normal 2 3 2 12 2 5 2" xfId="18038"/>
    <cellStyle name="Normal 2 3 2 12 2 6" xfId="18039"/>
    <cellStyle name="Normal 2 3 2 12 2 6 2" xfId="18040"/>
    <cellStyle name="Normal 2 3 2 12 2 7" xfId="18041"/>
    <cellStyle name="Normal 2 3 2 12 2 7 2" xfId="18042"/>
    <cellStyle name="Normal 2 3 2 12 2 8" xfId="18043"/>
    <cellStyle name="Normal 2 3 2 12 2 8 2" xfId="18044"/>
    <cellStyle name="Normal 2 3 2 12 2 9" xfId="18045"/>
    <cellStyle name="Normal 2 3 2 12 2 9 2" xfId="18046"/>
    <cellStyle name="Normal 2 3 2 12 3" xfId="18047"/>
    <cellStyle name="Normal 2 3 2 12 3 10" xfId="18048"/>
    <cellStyle name="Normal 2 3 2 12 3 10 2" xfId="18049"/>
    <cellStyle name="Normal 2 3 2 12 3 11" xfId="18050"/>
    <cellStyle name="Normal 2 3 2 12 3 2" xfId="18051"/>
    <cellStyle name="Normal 2 3 2 12 3 2 2" xfId="18052"/>
    <cellStyle name="Normal 2 3 2 12 3 3" xfId="18053"/>
    <cellStyle name="Normal 2 3 2 12 3 3 2" xfId="18054"/>
    <cellStyle name="Normal 2 3 2 12 3 4" xfId="18055"/>
    <cellStyle name="Normal 2 3 2 12 3 4 2" xfId="18056"/>
    <cellStyle name="Normal 2 3 2 12 3 5" xfId="18057"/>
    <cellStyle name="Normal 2 3 2 12 3 5 2" xfId="18058"/>
    <cellStyle name="Normal 2 3 2 12 3 6" xfId="18059"/>
    <cellStyle name="Normal 2 3 2 12 3 6 2" xfId="18060"/>
    <cellStyle name="Normal 2 3 2 12 3 7" xfId="18061"/>
    <cellStyle name="Normal 2 3 2 12 3 7 2" xfId="18062"/>
    <cellStyle name="Normal 2 3 2 12 3 8" xfId="18063"/>
    <cellStyle name="Normal 2 3 2 12 3 8 2" xfId="18064"/>
    <cellStyle name="Normal 2 3 2 12 3 9" xfId="18065"/>
    <cellStyle name="Normal 2 3 2 12 3 9 2" xfId="18066"/>
    <cellStyle name="Normal 2 3 2 12 4" xfId="18067"/>
    <cellStyle name="Normal 2 3 2 12 4 2" xfId="18068"/>
    <cellStyle name="Normal 2 3 2 12 5" xfId="18069"/>
    <cellStyle name="Normal 2 3 2 12 5 2" xfId="18070"/>
    <cellStyle name="Normal 2 3 2 12 6" xfId="18071"/>
    <cellStyle name="Normal 2 3 2 12 6 2" xfId="18072"/>
    <cellStyle name="Normal 2 3 2 12 7" xfId="18073"/>
    <cellStyle name="Normal 2 3 2 12 7 2" xfId="18074"/>
    <cellStyle name="Normal 2 3 2 12 8" xfId="18075"/>
    <cellStyle name="Normal 2 3 2 12 8 2" xfId="18076"/>
    <cellStyle name="Normal 2 3 2 12 9" xfId="18077"/>
    <cellStyle name="Normal 2 3 2 12 9 2" xfId="18078"/>
    <cellStyle name="Normal 2 3 2 13" xfId="18079"/>
    <cellStyle name="Normal 2 3 2 13 2" xfId="18080"/>
    <cellStyle name="Normal 2 3 2 13 2 10" xfId="18081"/>
    <cellStyle name="Normal 2 3 2 13 2 10 2" xfId="18082"/>
    <cellStyle name="Normal 2 3 2 13 2 11" xfId="18083"/>
    <cellStyle name="Normal 2 3 2 13 2 11 2" xfId="18084"/>
    <cellStyle name="Normal 2 3 2 13 2 12" xfId="18085"/>
    <cellStyle name="Normal 2 3 2 13 2 12 2" xfId="18086"/>
    <cellStyle name="Normal 2 3 2 13 2 13" xfId="18087"/>
    <cellStyle name="Normal 2 3 2 13 2 2" xfId="18088"/>
    <cellStyle name="Normal 2 3 2 13 2 2 10" xfId="18089"/>
    <cellStyle name="Normal 2 3 2 13 2 2 10 2" xfId="18090"/>
    <cellStyle name="Normal 2 3 2 13 2 2 11" xfId="18091"/>
    <cellStyle name="Normal 2 3 2 13 2 2 11 2" xfId="18092"/>
    <cellStyle name="Normal 2 3 2 13 2 2 12" xfId="18093"/>
    <cellStyle name="Normal 2 3 2 13 2 2 2" xfId="18094"/>
    <cellStyle name="Normal 2 3 2 13 2 2 2 10" xfId="18095"/>
    <cellStyle name="Normal 2 3 2 13 2 2 2 10 2" xfId="18096"/>
    <cellStyle name="Normal 2 3 2 13 2 2 2 11" xfId="18097"/>
    <cellStyle name="Normal 2 3 2 13 2 2 2 2" xfId="18098"/>
    <cellStyle name="Normal 2 3 2 13 2 2 2 2 2" xfId="18099"/>
    <cellStyle name="Normal 2 3 2 13 2 2 2 3" xfId="18100"/>
    <cellStyle name="Normal 2 3 2 13 2 2 2 3 2" xfId="18101"/>
    <cellStyle name="Normal 2 3 2 13 2 2 2 4" xfId="18102"/>
    <cellStyle name="Normal 2 3 2 13 2 2 2 4 2" xfId="18103"/>
    <cellStyle name="Normal 2 3 2 13 2 2 2 5" xfId="18104"/>
    <cellStyle name="Normal 2 3 2 13 2 2 2 5 2" xfId="18105"/>
    <cellStyle name="Normal 2 3 2 13 2 2 2 6" xfId="18106"/>
    <cellStyle name="Normal 2 3 2 13 2 2 2 6 2" xfId="18107"/>
    <cellStyle name="Normal 2 3 2 13 2 2 2 7" xfId="18108"/>
    <cellStyle name="Normal 2 3 2 13 2 2 2 7 2" xfId="18109"/>
    <cellStyle name="Normal 2 3 2 13 2 2 2 8" xfId="18110"/>
    <cellStyle name="Normal 2 3 2 13 2 2 2 8 2" xfId="18111"/>
    <cellStyle name="Normal 2 3 2 13 2 2 2 9" xfId="18112"/>
    <cellStyle name="Normal 2 3 2 13 2 2 2 9 2" xfId="18113"/>
    <cellStyle name="Normal 2 3 2 13 2 2 3" xfId="18114"/>
    <cellStyle name="Normal 2 3 2 13 2 2 3 2" xfId="18115"/>
    <cellStyle name="Normal 2 3 2 13 2 2 4" xfId="18116"/>
    <cellStyle name="Normal 2 3 2 13 2 2 4 2" xfId="18117"/>
    <cellStyle name="Normal 2 3 2 13 2 2 5" xfId="18118"/>
    <cellStyle name="Normal 2 3 2 13 2 2 5 2" xfId="18119"/>
    <cellStyle name="Normal 2 3 2 13 2 2 6" xfId="18120"/>
    <cellStyle name="Normal 2 3 2 13 2 2 6 2" xfId="18121"/>
    <cellStyle name="Normal 2 3 2 13 2 2 7" xfId="18122"/>
    <cellStyle name="Normal 2 3 2 13 2 2 7 2" xfId="18123"/>
    <cellStyle name="Normal 2 3 2 13 2 2 8" xfId="18124"/>
    <cellStyle name="Normal 2 3 2 13 2 2 8 2" xfId="18125"/>
    <cellStyle name="Normal 2 3 2 13 2 2 9" xfId="18126"/>
    <cellStyle name="Normal 2 3 2 13 2 2 9 2" xfId="18127"/>
    <cellStyle name="Normal 2 3 2 13 2 3" xfId="18128"/>
    <cellStyle name="Normal 2 3 2 13 2 3 10" xfId="18129"/>
    <cellStyle name="Normal 2 3 2 13 2 3 10 2" xfId="18130"/>
    <cellStyle name="Normal 2 3 2 13 2 3 11" xfId="18131"/>
    <cellStyle name="Normal 2 3 2 13 2 3 2" xfId="18132"/>
    <cellStyle name="Normal 2 3 2 13 2 3 2 2" xfId="18133"/>
    <cellStyle name="Normal 2 3 2 13 2 3 3" xfId="18134"/>
    <cellStyle name="Normal 2 3 2 13 2 3 3 2" xfId="18135"/>
    <cellStyle name="Normal 2 3 2 13 2 3 4" xfId="18136"/>
    <cellStyle name="Normal 2 3 2 13 2 3 4 2" xfId="18137"/>
    <cellStyle name="Normal 2 3 2 13 2 3 5" xfId="18138"/>
    <cellStyle name="Normal 2 3 2 13 2 3 5 2" xfId="18139"/>
    <cellStyle name="Normal 2 3 2 13 2 3 6" xfId="18140"/>
    <cellStyle name="Normal 2 3 2 13 2 3 6 2" xfId="18141"/>
    <cellStyle name="Normal 2 3 2 13 2 3 7" xfId="18142"/>
    <cellStyle name="Normal 2 3 2 13 2 3 7 2" xfId="18143"/>
    <cellStyle name="Normal 2 3 2 13 2 3 8" xfId="18144"/>
    <cellStyle name="Normal 2 3 2 13 2 3 8 2" xfId="18145"/>
    <cellStyle name="Normal 2 3 2 13 2 3 9" xfId="18146"/>
    <cellStyle name="Normal 2 3 2 13 2 3 9 2" xfId="18147"/>
    <cellStyle name="Normal 2 3 2 13 2 4" xfId="18148"/>
    <cellStyle name="Normal 2 3 2 13 2 4 2" xfId="18149"/>
    <cellStyle name="Normal 2 3 2 13 2 5" xfId="18150"/>
    <cellStyle name="Normal 2 3 2 13 2 5 2" xfId="18151"/>
    <cellStyle name="Normal 2 3 2 13 2 6" xfId="18152"/>
    <cellStyle name="Normal 2 3 2 13 2 6 2" xfId="18153"/>
    <cellStyle name="Normal 2 3 2 13 2 7" xfId="18154"/>
    <cellStyle name="Normal 2 3 2 13 2 7 2" xfId="18155"/>
    <cellStyle name="Normal 2 3 2 13 2 8" xfId="18156"/>
    <cellStyle name="Normal 2 3 2 13 2 8 2" xfId="18157"/>
    <cellStyle name="Normal 2 3 2 13 2 9" xfId="18158"/>
    <cellStyle name="Normal 2 3 2 13 2 9 2" xfId="18159"/>
    <cellStyle name="Normal 2 3 2 13 3" xfId="18160"/>
    <cellStyle name="Normal 2 3 2 13 3 10" xfId="18161"/>
    <cellStyle name="Normal 2 3 2 13 3 10 2" xfId="18162"/>
    <cellStyle name="Normal 2 3 2 13 3 11" xfId="18163"/>
    <cellStyle name="Normal 2 3 2 13 3 11 2" xfId="18164"/>
    <cellStyle name="Normal 2 3 2 13 3 12" xfId="18165"/>
    <cellStyle name="Normal 2 3 2 13 3 12 2" xfId="18166"/>
    <cellStyle name="Normal 2 3 2 13 3 13" xfId="18167"/>
    <cellStyle name="Normal 2 3 2 13 3 2" xfId="18168"/>
    <cellStyle name="Normal 2 3 2 13 3 2 10" xfId="18169"/>
    <cellStyle name="Normal 2 3 2 13 3 2 10 2" xfId="18170"/>
    <cellStyle name="Normal 2 3 2 13 3 2 11" xfId="18171"/>
    <cellStyle name="Normal 2 3 2 13 3 2 11 2" xfId="18172"/>
    <cellStyle name="Normal 2 3 2 13 3 2 12" xfId="18173"/>
    <cellStyle name="Normal 2 3 2 13 3 2 2" xfId="18174"/>
    <cellStyle name="Normal 2 3 2 13 3 2 2 10" xfId="18175"/>
    <cellStyle name="Normal 2 3 2 13 3 2 2 10 2" xfId="18176"/>
    <cellStyle name="Normal 2 3 2 13 3 2 2 11" xfId="18177"/>
    <cellStyle name="Normal 2 3 2 13 3 2 2 2" xfId="18178"/>
    <cellStyle name="Normal 2 3 2 13 3 2 2 2 2" xfId="18179"/>
    <cellStyle name="Normal 2 3 2 13 3 2 2 3" xfId="18180"/>
    <cellStyle name="Normal 2 3 2 13 3 2 2 3 2" xfId="18181"/>
    <cellStyle name="Normal 2 3 2 13 3 2 2 4" xfId="18182"/>
    <cellStyle name="Normal 2 3 2 13 3 2 2 4 2" xfId="18183"/>
    <cellStyle name="Normal 2 3 2 13 3 2 2 5" xfId="18184"/>
    <cellStyle name="Normal 2 3 2 13 3 2 2 5 2" xfId="18185"/>
    <cellStyle name="Normal 2 3 2 13 3 2 2 6" xfId="18186"/>
    <cellStyle name="Normal 2 3 2 13 3 2 2 6 2" xfId="18187"/>
    <cellStyle name="Normal 2 3 2 13 3 2 2 7" xfId="18188"/>
    <cellStyle name="Normal 2 3 2 13 3 2 2 7 2" xfId="18189"/>
    <cellStyle name="Normal 2 3 2 13 3 2 2 8" xfId="18190"/>
    <cellStyle name="Normal 2 3 2 13 3 2 2 8 2" xfId="18191"/>
    <cellStyle name="Normal 2 3 2 13 3 2 2 9" xfId="18192"/>
    <cellStyle name="Normal 2 3 2 13 3 2 2 9 2" xfId="18193"/>
    <cellStyle name="Normal 2 3 2 13 3 2 3" xfId="18194"/>
    <cellStyle name="Normal 2 3 2 13 3 2 3 2" xfId="18195"/>
    <cellStyle name="Normal 2 3 2 13 3 2 4" xfId="18196"/>
    <cellStyle name="Normal 2 3 2 13 3 2 4 2" xfId="18197"/>
    <cellStyle name="Normal 2 3 2 13 3 2 5" xfId="18198"/>
    <cellStyle name="Normal 2 3 2 13 3 2 5 2" xfId="18199"/>
    <cellStyle name="Normal 2 3 2 13 3 2 6" xfId="18200"/>
    <cellStyle name="Normal 2 3 2 13 3 2 6 2" xfId="18201"/>
    <cellStyle name="Normal 2 3 2 13 3 2 7" xfId="18202"/>
    <cellStyle name="Normal 2 3 2 13 3 2 7 2" xfId="18203"/>
    <cellStyle name="Normal 2 3 2 13 3 2 8" xfId="18204"/>
    <cellStyle name="Normal 2 3 2 13 3 2 8 2" xfId="18205"/>
    <cellStyle name="Normal 2 3 2 13 3 2 9" xfId="18206"/>
    <cellStyle name="Normal 2 3 2 13 3 2 9 2" xfId="18207"/>
    <cellStyle name="Normal 2 3 2 13 3 3" xfId="18208"/>
    <cellStyle name="Normal 2 3 2 13 3 3 10" xfId="18209"/>
    <cellStyle name="Normal 2 3 2 13 3 3 10 2" xfId="18210"/>
    <cellStyle name="Normal 2 3 2 13 3 3 11" xfId="18211"/>
    <cellStyle name="Normal 2 3 2 13 3 3 2" xfId="18212"/>
    <cellStyle name="Normal 2 3 2 13 3 3 2 2" xfId="18213"/>
    <cellStyle name="Normal 2 3 2 13 3 3 3" xfId="18214"/>
    <cellStyle name="Normal 2 3 2 13 3 3 3 2" xfId="18215"/>
    <cellStyle name="Normal 2 3 2 13 3 3 4" xfId="18216"/>
    <cellStyle name="Normal 2 3 2 13 3 3 4 2" xfId="18217"/>
    <cellStyle name="Normal 2 3 2 13 3 3 5" xfId="18218"/>
    <cellStyle name="Normal 2 3 2 13 3 3 5 2" xfId="18219"/>
    <cellStyle name="Normal 2 3 2 13 3 3 6" xfId="18220"/>
    <cellStyle name="Normal 2 3 2 13 3 3 6 2" xfId="18221"/>
    <cellStyle name="Normal 2 3 2 13 3 3 7" xfId="18222"/>
    <cellStyle name="Normal 2 3 2 13 3 3 7 2" xfId="18223"/>
    <cellStyle name="Normal 2 3 2 13 3 3 8" xfId="18224"/>
    <cellStyle name="Normal 2 3 2 13 3 3 8 2" xfId="18225"/>
    <cellStyle name="Normal 2 3 2 13 3 3 9" xfId="18226"/>
    <cellStyle name="Normal 2 3 2 13 3 3 9 2" xfId="18227"/>
    <cellStyle name="Normal 2 3 2 13 3 4" xfId="18228"/>
    <cellStyle name="Normal 2 3 2 13 3 4 2" xfId="18229"/>
    <cellStyle name="Normal 2 3 2 13 3 5" xfId="18230"/>
    <cellStyle name="Normal 2 3 2 13 3 5 2" xfId="18231"/>
    <cellStyle name="Normal 2 3 2 13 3 6" xfId="18232"/>
    <cellStyle name="Normal 2 3 2 13 3 6 2" xfId="18233"/>
    <cellStyle name="Normal 2 3 2 13 3 7" xfId="18234"/>
    <cellStyle name="Normal 2 3 2 13 3 7 2" xfId="18235"/>
    <cellStyle name="Normal 2 3 2 13 3 8" xfId="18236"/>
    <cellStyle name="Normal 2 3 2 13 3 8 2" xfId="18237"/>
    <cellStyle name="Normal 2 3 2 13 3 9" xfId="18238"/>
    <cellStyle name="Normal 2 3 2 13 3 9 2" xfId="18239"/>
    <cellStyle name="Normal 2 3 2 13 4" xfId="18240"/>
    <cellStyle name="Normal 2 3 2 13 4 10" xfId="18241"/>
    <cellStyle name="Normal 2 3 2 13 4 10 2" xfId="18242"/>
    <cellStyle name="Normal 2 3 2 13 4 11" xfId="18243"/>
    <cellStyle name="Normal 2 3 2 13 4 11 2" xfId="18244"/>
    <cellStyle name="Normal 2 3 2 13 4 12" xfId="18245"/>
    <cellStyle name="Normal 2 3 2 13 4 12 2" xfId="18246"/>
    <cellStyle name="Normal 2 3 2 13 4 13" xfId="18247"/>
    <cellStyle name="Normal 2 3 2 13 4 2" xfId="18248"/>
    <cellStyle name="Normal 2 3 2 13 4 2 10" xfId="18249"/>
    <cellStyle name="Normal 2 3 2 13 4 2 10 2" xfId="18250"/>
    <cellStyle name="Normal 2 3 2 13 4 2 11" xfId="18251"/>
    <cellStyle name="Normal 2 3 2 13 4 2 11 2" xfId="18252"/>
    <cellStyle name="Normal 2 3 2 13 4 2 12" xfId="18253"/>
    <cellStyle name="Normal 2 3 2 13 4 2 2" xfId="18254"/>
    <cellStyle name="Normal 2 3 2 13 4 2 2 10" xfId="18255"/>
    <cellStyle name="Normal 2 3 2 13 4 2 2 10 2" xfId="18256"/>
    <cellStyle name="Normal 2 3 2 13 4 2 2 11" xfId="18257"/>
    <cellStyle name="Normal 2 3 2 13 4 2 2 2" xfId="18258"/>
    <cellStyle name="Normal 2 3 2 13 4 2 2 2 2" xfId="18259"/>
    <cellStyle name="Normal 2 3 2 13 4 2 2 3" xfId="18260"/>
    <cellStyle name="Normal 2 3 2 13 4 2 2 3 2" xfId="18261"/>
    <cellStyle name="Normal 2 3 2 13 4 2 2 4" xfId="18262"/>
    <cellStyle name="Normal 2 3 2 13 4 2 2 4 2" xfId="18263"/>
    <cellStyle name="Normal 2 3 2 13 4 2 2 5" xfId="18264"/>
    <cellStyle name="Normal 2 3 2 13 4 2 2 5 2" xfId="18265"/>
    <cellStyle name="Normal 2 3 2 13 4 2 2 6" xfId="18266"/>
    <cellStyle name="Normal 2 3 2 13 4 2 2 6 2" xfId="18267"/>
    <cellStyle name="Normal 2 3 2 13 4 2 2 7" xfId="18268"/>
    <cellStyle name="Normal 2 3 2 13 4 2 2 7 2" xfId="18269"/>
    <cellStyle name="Normal 2 3 2 13 4 2 2 8" xfId="18270"/>
    <cellStyle name="Normal 2 3 2 13 4 2 2 8 2" xfId="18271"/>
    <cellStyle name="Normal 2 3 2 13 4 2 2 9" xfId="18272"/>
    <cellStyle name="Normal 2 3 2 13 4 2 2 9 2" xfId="18273"/>
    <cellStyle name="Normal 2 3 2 13 4 2 3" xfId="18274"/>
    <cellStyle name="Normal 2 3 2 13 4 2 3 2" xfId="18275"/>
    <cellStyle name="Normal 2 3 2 13 4 2 4" xfId="18276"/>
    <cellStyle name="Normal 2 3 2 13 4 2 4 2" xfId="18277"/>
    <cellStyle name="Normal 2 3 2 13 4 2 5" xfId="18278"/>
    <cellStyle name="Normal 2 3 2 13 4 2 5 2" xfId="18279"/>
    <cellStyle name="Normal 2 3 2 13 4 2 6" xfId="18280"/>
    <cellStyle name="Normal 2 3 2 13 4 2 6 2" xfId="18281"/>
    <cellStyle name="Normal 2 3 2 13 4 2 7" xfId="18282"/>
    <cellStyle name="Normal 2 3 2 13 4 2 7 2" xfId="18283"/>
    <cellStyle name="Normal 2 3 2 13 4 2 8" xfId="18284"/>
    <cellStyle name="Normal 2 3 2 13 4 2 8 2" xfId="18285"/>
    <cellStyle name="Normal 2 3 2 13 4 2 9" xfId="18286"/>
    <cellStyle name="Normal 2 3 2 13 4 2 9 2" xfId="18287"/>
    <cellStyle name="Normal 2 3 2 13 4 3" xfId="18288"/>
    <cellStyle name="Normal 2 3 2 13 4 3 10" xfId="18289"/>
    <cellStyle name="Normal 2 3 2 13 4 3 10 2" xfId="18290"/>
    <cellStyle name="Normal 2 3 2 13 4 3 11" xfId="18291"/>
    <cellStyle name="Normal 2 3 2 13 4 3 2" xfId="18292"/>
    <cellStyle name="Normal 2 3 2 13 4 3 2 2" xfId="18293"/>
    <cellStyle name="Normal 2 3 2 13 4 3 3" xfId="18294"/>
    <cellStyle name="Normal 2 3 2 13 4 3 3 2" xfId="18295"/>
    <cellStyle name="Normal 2 3 2 13 4 3 4" xfId="18296"/>
    <cellStyle name="Normal 2 3 2 13 4 3 4 2" xfId="18297"/>
    <cellStyle name="Normal 2 3 2 13 4 3 5" xfId="18298"/>
    <cellStyle name="Normal 2 3 2 13 4 3 5 2" xfId="18299"/>
    <cellStyle name="Normal 2 3 2 13 4 3 6" xfId="18300"/>
    <cellStyle name="Normal 2 3 2 13 4 3 6 2" xfId="18301"/>
    <cellStyle name="Normal 2 3 2 13 4 3 7" xfId="18302"/>
    <cellStyle name="Normal 2 3 2 13 4 3 7 2" xfId="18303"/>
    <cellStyle name="Normal 2 3 2 13 4 3 8" xfId="18304"/>
    <cellStyle name="Normal 2 3 2 13 4 3 8 2" xfId="18305"/>
    <cellStyle name="Normal 2 3 2 13 4 3 9" xfId="18306"/>
    <cellStyle name="Normal 2 3 2 13 4 3 9 2" xfId="18307"/>
    <cellStyle name="Normal 2 3 2 13 4 4" xfId="18308"/>
    <cellStyle name="Normal 2 3 2 13 4 4 2" xfId="18309"/>
    <cellStyle name="Normal 2 3 2 13 4 5" xfId="18310"/>
    <cellStyle name="Normal 2 3 2 13 4 5 2" xfId="18311"/>
    <cellStyle name="Normal 2 3 2 13 4 6" xfId="18312"/>
    <cellStyle name="Normal 2 3 2 13 4 6 2" xfId="18313"/>
    <cellStyle name="Normal 2 3 2 13 4 7" xfId="18314"/>
    <cellStyle name="Normal 2 3 2 13 4 7 2" xfId="18315"/>
    <cellStyle name="Normal 2 3 2 13 4 8" xfId="18316"/>
    <cellStyle name="Normal 2 3 2 13 4 8 2" xfId="18317"/>
    <cellStyle name="Normal 2 3 2 13 4 9" xfId="18318"/>
    <cellStyle name="Normal 2 3 2 13 4 9 2" xfId="18319"/>
    <cellStyle name="Normal 2 3 2 13 5" xfId="18320"/>
    <cellStyle name="Normal 2 3 2 13 5 10" xfId="18321"/>
    <cellStyle name="Normal 2 3 2 13 5 10 2" xfId="18322"/>
    <cellStyle name="Normal 2 3 2 13 5 11" xfId="18323"/>
    <cellStyle name="Normal 2 3 2 13 5 11 2" xfId="18324"/>
    <cellStyle name="Normal 2 3 2 13 5 12" xfId="18325"/>
    <cellStyle name="Normal 2 3 2 13 5 12 2" xfId="18326"/>
    <cellStyle name="Normal 2 3 2 13 5 13" xfId="18327"/>
    <cellStyle name="Normal 2 3 2 13 5 2" xfId="18328"/>
    <cellStyle name="Normal 2 3 2 13 5 2 10" xfId="18329"/>
    <cellStyle name="Normal 2 3 2 13 5 2 10 2" xfId="18330"/>
    <cellStyle name="Normal 2 3 2 13 5 2 11" xfId="18331"/>
    <cellStyle name="Normal 2 3 2 13 5 2 11 2" xfId="18332"/>
    <cellStyle name="Normal 2 3 2 13 5 2 12" xfId="18333"/>
    <cellStyle name="Normal 2 3 2 13 5 2 2" xfId="18334"/>
    <cellStyle name="Normal 2 3 2 13 5 2 2 10" xfId="18335"/>
    <cellStyle name="Normal 2 3 2 13 5 2 2 10 2" xfId="18336"/>
    <cellStyle name="Normal 2 3 2 13 5 2 2 11" xfId="18337"/>
    <cellStyle name="Normal 2 3 2 13 5 2 2 2" xfId="18338"/>
    <cellStyle name="Normal 2 3 2 13 5 2 2 2 2" xfId="18339"/>
    <cellStyle name="Normal 2 3 2 13 5 2 2 3" xfId="18340"/>
    <cellStyle name="Normal 2 3 2 13 5 2 2 3 2" xfId="18341"/>
    <cellStyle name="Normal 2 3 2 13 5 2 2 4" xfId="18342"/>
    <cellStyle name="Normal 2 3 2 13 5 2 2 4 2" xfId="18343"/>
    <cellStyle name="Normal 2 3 2 13 5 2 2 5" xfId="18344"/>
    <cellStyle name="Normal 2 3 2 13 5 2 2 5 2" xfId="18345"/>
    <cellStyle name="Normal 2 3 2 13 5 2 2 6" xfId="18346"/>
    <cellStyle name="Normal 2 3 2 13 5 2 2 6 2" xfId="18347"/>
    <cellStyle name="Normal 2 3 2 13 5 2 2 7" xfId="18348"/>
    <cellStyle name="Normal 2 3 2 13 5 2 2 7 2" xfId="18349"/>
    <cellStyle name="Normal 2 3 2 13 5 2 2 8" xfId="18350"/>
    <cellStyle name="Normal 2 3 2 13 5 2 2 8 2" xfId="18351"/>
    <cellStyle name="Normal 2 3 2 13 5 2 2 9" xfId="18352"/>
    <cellStyle name="Normal 2 3 2 13 5 2 2 9 2" xfId="18353"/>
    <cellStyle name="Normal 2 3 2 13 5 2 3" xfId="18354"/>
    <cellStyle name="Normal 2 3 2 13 5 2 3 2" xfId="18355"/>
    <cellStyle name="Normal 2 3 2 13 5 2 4" xfId="18356"/>
    <cellStyle name="Normal 2 3 2 13 5 2 4 2" xfId="18357"/>
    <cellStyle name="Normal 2 3 2 13 5 2 5" xfId="18358"/>
    <cellStyle name="Normal 2 3 2 13 5 2 5 2" xfId="18359"/>
    <cellStyle name="Normal 2 3 2 13 5 2 6" xfId="18360"/>
    <cellStyle name="Normal 2 3 2 13 5 2 6 2" xfId="18361"/>
    <cellStyle name="Normal 2 3 2 13 5 2 7" xfId="18362"/>
    <cellStyle name="Normal 2 3 2 13 5 2 7 2" xfId="18363"/>
    <cellStyle name="Normal 2 3 2 13 5 2 8" xfId="18364"/>
    <cellStyle name="Normal 2 3 2 13 5 2 8 2" xfId="18365"/>
    <cellStyle name="Normal 2 3 2 13 5 2 9" xfId="18366"/>
    <cellStyle name="Normal 2 3 2 13 5 2 9 2" xfId="18367"/>
    <cellStyle name="Normal 2 3 2 13 5 3" xfId="18368"/>
    <cellStyle name="Normal 2 3 2 13 5 3 10" xfId="18369"/>
    <cellStyle name="Normal 2 3 2 13 5 3 10 2" xfId="18370"/>
    <cellStyle name="Normal 2 3 2 13 5 3 11" xfId="18371"/>
    <cellStyle name="Normal 2 3 2 13 5 3 2" xfId="18372"/>
    <cellStyle name="Normal 2 3 2 13 5 3 2 2" xfId="18373"/>
    <cellStyle name="Normal 2 3 2 13 5 3 3" xfId="18374"/>
    <cellStyle name="Normal 2 3 2 13 5 3 3 2" xfId="18375"/>
    <cellStyle name="Normal 2 3 2 13 5 3 4" xfId="18376"/>
    <cellStyle name="Normal 2 3 2 13 5 3 4 2" xfId="18377"/>
    <cellStyle name="Normal 2 3 2 13 5 3 5" xfId="18378"/>
    <cellStyle name="Normal 2 3 2 13 5 3 5 2" xfId="18379"/>
    <cellStyle name="Normal 2 3 2 13 5 3 6" xfId="18380"/>
    <cellStyle name="Normal 2 3 2 13 5 3 6 2" xfId="18381"/>
    <cellStyle name="Normal 2 3 2 13 5 3 7" xfId="18382"/>
    <cellStyle name="Normal 2 3 2 13 5 3 7 2" xfId="18383"/>
    <cellStyle name="Normal 2 3 2 13 5 3 8" xfId="18384"/>
    <cellStyle name="Normal 2 3 2 13 5 3 8 2" xfId="18385"/>
    <cellStyle name="Normal 2 3 2 13 5 3 9" xfId="18386"/>
    <cellStyle name="Normal 2 3 2 13 5 3 9 2" xfId="18387"/>
    <cellStyle name="Normal 2 3 2 13 5 4" xfId="18388"/>
    <cellStyle name="Normal 2 3 2 13 5 4 2" xfId="18389"/>
    <cellStyle name="Normal 2 3 2 13 5 5" xfId="18390"/>
    <cellStyle name="Normal 2 3 2 13 5 5 2" xfId="18391"/>
    <cellStyle name="Normal 2 3 2 13 5 6" xfId="18392"/>
    <cellStyle name="Normal 2 3 2 13 5 6 2" xfId="18393"/>
    <cellStyle name="Normal 2 3 2 13 5 7" xfId="18394"/>
    <cellStyle name="Normal 2 3 2 13 5 7 2" xfId="18395"/>
    <cellStyle name="Normal 2 3 2 13 5 8" xfId="18396"/>
    <cellStyle name="Normal 2 3 2 13 5 8 2" xfId="18397"/>
    <cellStyle name="Normal 2 3 2 13 5 9" xfId="18398"/>
    <cellStyle name="Normal 2 3 2 13 5 9 2" xfId="18399"/>
    <cellStyle name="Normal 2 3 2 13 6" xfId="18400"/>
    <cellStyle name="Normal 2 3 2 14" xfId="18401"/>
    <cellStyle name="Normal 2 3 2 14 2" xfId="18402"/>
    <cellStyle name="Normal 2 3 2 15" xfId="18403"/>
    <cellStyle name="Normal 2 3 2 15 2" xfId="18404"/>
    <cellStyle name="Normal 2 3 2 16" xfId="18405"/>
    <cellStyle name="Normal 2 3 2 16 2" xfId="18406"/>
    <cellStyle name="Normal 2 3 2 17" xfId="18407"/>
    <cellStyle name="Normal 2 3 2 17 10" xfId="18408"/>
    <cellStyle name="Normal 2 3 2 17 10 2" xfId="18409"/>
    <cellStyle name="Normal 2 3 2 17 11" xfId="18410"/>
    <cellStyle name="Normal 2 3 2 17 11 2" xfId="18411"/>
    <cellStyle name="Normal 2 3 2 17 12" xfId="18412"/>
    <cellStyle name="Normal 2 3 2 17 12 2" xfId="18413"/>
    <cellStyle name="Normal 2 3 2 17 13" xfId="18414"/>
    <cellStyle name="Normal 2 3 2 17 2" xfId="18415"/>
    <cellStyle name="Normal 2 3 2 17 2 10" xfId="18416"/>
    <cellStyle name="Normal 2 3 2 17 2 10 2" xfId="18417"/>
    <cellStyle name="Normal 2 3 2 17 2 11" xfId="18418"/>
    <cellStyle name="Normal 2 3 2 17 2 11 2" xfId="18419"/>
    <cellStyle name="Normal 2 3 2 17 2 12" xfId="18420"/>
    <cellStyle name="Normal 2 3 2 17 2 2" xfId="18421"/>
    <cellStyle name="Normal 2 3 2 17 2 2 10" xfId="18422"/>
    <cellStyle name="Normal 2 3 2 17 2 2 10 2" xfId="18423"/>
    <cellStyle name="Normal 2 3 2 17 2 2 11" xfId="18424"/>
    <cellStyle name="Normal 2 3 2 17 2 2 2" xfId="18425"/>
    <cellStyle name="Normal 2 3 2 17 2 2 2 2" xfId="18426"/>
    <cellStyle name="Normal 2 3 2 17 2 2 3" xfId="18427"/>
    <cellStyle name="Normal 2 3 2 17 2 2 3 2" xfId="18428"/>
    <cellStyle name="Normal 2 3 2 17 2 2 4" xfId="18429"/>
    <cellStyle name="Normal 2 3 2 17 2 2 4 2" xfId="18430"/>
    <cellStyle name="Normal 2 3 2 17 2 2 5" xfId="18431"/>
    <cellStyle name="Normal 2 3 2 17 2 2 5 2" xfId="18432"/>
    <cellStyle name="Normal 2 3 2 17 2 2 6" xfId="18433"/>
    <cellStyle name="Normal 2 3 2 17 2 2 6 2" xfId="18434"/>
    <cellStyle name="Normal 2 3 2 17 2 2 7" xfId="18435"/>
    <cellStyle name="Normal 2 3 2 17 2 2 7 2" xfId="18436"/>
    <cellStyle name="Normal 2 3 2 17 2 2 8" xfId="18437"/>
    <cellStyle name="Normal 2 3 2 17 2 2 8 2" xfId="18438"/>
    <cellStyle name="Normal 2 3 2 17 2 2 9" xfId="18439"/>
    <cellStyle name="Normal 2 3 2 17 2 2 9 2" xfId="18440"/>
    <cellStyle name="Normal 2 3 2 17 2 3" xfId="18441"/>
    <cellStyle name="Normal 2 3 2 17 2 3 2" xfId="18442"/>
    <cellStyle name="Normal 2 3 2 17 2 4" xfId="18443"/>
    <cellStyle name="Normal 2 3 2 17 2 4 2" xfId="18444"/>
    <cellStyle name="Normal 2 3 2 17 2 5" xfId="18445"/>
    <cellStyle name="Normal 2 3 2 17 2 5 2" xfId="18446"/>
    <cellStyle name="Normal 2 3 2 17 2 6" xfId="18447"/>
    <cellStyle name="Normal 2 3 2 17 2 6 2" xfId="18448"/>
    <cellStyle name="Normal 2 3 2 17 2 7" xfId="18449"/>
    <cellStyle name="Normal 2 3 2 17 2 7 2" xfId="18450"/>
    <cellStyle name="Normal 2 3 2 17 2 8" xfId="18451"/>
    <cellStyle name="Normal 2 3 2 17 2 8 2" xfId="18452"/>
    <cellStyle name="Normal 2 3 2 17 2 9" xfId="18453"/>
    <cellStyle name="Normal 2 3 2 17 2 9 2" xfId="18454"/>
    <cellStyle name="Normal 2 3 2 17 3" xfId="18455"/>
    <cellStyle name="Normal 2 3 2 17 3 10" xfId="18456"/>
    <cellStyle name="Normal 2 3 2 17 3 10 2" xfId="18457"/>
    <cellStyle name="Normal 2 3 2 17 3 11" xfId="18458"/>
    <cellStyle name="Normal 2 3 2 17 3 2" xfId="18459"/>
    <cellStyle name="Normal 2 3 2 17 3 2 2" xfId="18460"/>
    <cellStyle name="Normal 2 3 2 17 3 3" xfId="18461"/>
    <cellStyle name="Normal 2 3 2 17 3 3 2" xfId="18462"/>
    <cellStyle name="Normal 2 3 2 17 3 4" xfId="18463"/>
    <cellStyle name="Normal 2 3 2 17 3 4 2" xfId="18464"/>
    <cellStyle name="Normal 2 3 2 17 3 5" xfId="18465"/>
    <cellStyle name="Normal 2 3 2 17 3 5 2" xfId="18466"/>
    <cellStyle name="Normal 2 3 2 17 3 6" xfId="18467"/>
    <cellStyle name="Normal 2 3 2 17 3 6 2" xfId="18468"/>
    <cellStyle name="Normal 2 3 2 17 3 7" xfId="18469"/>
    <cellStyle name="Normal 2 3 2 17 3 7 2" xfId="18470"/>
    <cellStyle name="Normal 2 3 2 17 3 8" xfId="18471"/>
    <cellStyle name="Normal 2 3 2 17 3 8 2" xfId="18472"/>
    <cellStyle name="Normal 2 3 2 17 3 9" xfId="18473"/>
    <cellStyle name="Normal 2 3 2 17 3 9 2" xfId="18474"/>
    <cellStyle name="Normal 2 3 2 17 4" xfId="18475"/>
    <cellStyle name="Normal 2 3 2 17 4 2" xfId="18476"/>
    <cellStyle name="Normal 2 3 2 17 5" xfId="18477"/>
    <cellStyle name="Normal 2 3 2 17 5 2" xfId="18478"/>
    <cellStyle name="Normal 2 3 2 17 6" xfId="18479"/>
    <cellStyle name="Normal 2 3 2 17 6 2" xfId="18480"/>
    <cellStyle name="Normal 2 3 2 17 7" xfId="18481"/>
    <cellStyle name="Normal 2 3 2 17 7 2" xfId="18482"/>
    <cellStyle name="Normal 2 3 2 17 8" xfId="18483"/>
    <cellStyle name="Normal 2 3 2 17 8 2" xfId="18484"/>
    <cellStyle name="Normal 2 3 2 17 9" xfId="18485"/>
    <cellStyle name="Normal 2 3 2 17 9 2" xfId="18486"/>
    <cellStyle name="Normal 2 3 2 18" xfId="18487"/>
    <cellStyle name="Normal 2 3 2 19" xfId="18488"/>
    <cellStyle name="Normal 2 3 2 2" xfId="18489"/>
    <cellStyle name="Normal 2 3 2 2 10" xfId="18490"/>
    <cellStyle name="Normal 2 3 2 2 2" xfId="18491"/>
    <cellStyle name="Normal 2 3 2 2 2 10" xfId="18492"/>
    <cellStyle name="Normal 2 3 2 2 2 10 10" xfId="18493"/>
    <cellStyle name="Normal 2 3 2 2 2 10 10 2" xfId="18494"/>
    <cellStyle name="Normal 2 3 2 2 2 10 11" xfId="18495"/>
    <cellStyle name="Normal 2 3 2 2 2 10 11 2" xfId="18496"/>
    <cellStyle name="Normal 2 3 2 2 2 10 12" xfId="18497"/>
    <cellStyle name="Normal 2 3 2 2 2 10 2" xfId="18498"/>
    <cellStyle name="Normal 2 3 2 2 2 10 2 10" xfId="18499"/>
    <cellStyle name="Normal 2 3 2 2 2 10 2 10 2" xfId="18500"/>
    <cellStyle name="Normal 2 3 2 2 2 10 2 11" xfId="18501"/>
    <cellStyle name="Normal 2 3 2 2 2 10 2 2" xfId="18502"/>
    <cellStyle name="Normal 2 3 2 2 2 10 2 2 2" xfId="18503"/>
    <cellStyle name="Normal 2 3 2 2 2 10 2 3" xfId="18504"/>
    <cellStyle name="Normal 2 3 2 2 2 10 2 3 2" xfId="18505"/>
    <cellStyle name="Normal 2 3 2 2 2 10 2 4" xfId="18506"/>
    <cellStyle name="Normal 2 3 2 2 2 10 2 4 2" xfId="18507"/>
    <cellStyle name="Normal 2 3 2 2 2 10 2 5" xfId="18508"/>
    <cellStyle name="Normal 2 3 2 2 2 10 2 5 2" xfId="18509"/>
    <cellStyle name="Normal 2 3 2 2 2 10 2 6" xfId="18510"/>
    <cellStyle name="Normal 2 3 2 2 2 10 2 6 2" xfId="18511"/>
    <cellStyle name="Normal 2 3 2 2 2 10 2 7" xfId="18512"/>
    <cellStyle name="Normal 2 3 2 2 2 10 2 7 2" xfId="18513"/>
    <cellStyle name="Normal 2 3 2 2 2 10 2 8" xfId="18514"/>
    <cellStyle name="Normal 2 3 2 2 2 10 2 8 2" xfId="18515"/>
    <cellStyle name="Normal 2 3 2 2 2 10 2 9" xfId="18516"/>
    <cellStyle name="Normal 2 3 2 2 2 10 2 9 2" xfId="18517"/>
    <cellStyle name="Normal 2 3 2 2 2 10 3" xfId="18518"/>
    <cellStyle name="Normal 2 3 2 2 2 10 3 2" xfId="18519"/>
    <cellStyle name="Normal 2 3 2 2 2 10 4" xfId="18520"/>
    <cellStyle name="Normal 2 3 2 2 2 10 4 2" xfId="18521"/>
    <cellStyle name="Normal 2 3 2 2 2 10 5" xfId="18522"/>
    <cellStyle name="Normal 2 3 2 2 2 10 5 2" xfId="18523"/>
    <cellStyle name="Normal 2 3 2 2 2 10 6" xfId="18524"/>
    <cellStyle name="Normal 2 3 2 2 2 10 6 2" xfId="18525"/>
    <cellStyle name="Normal 2 3 2 2 2 10 7" xfId="18526"/>
    <cellStyle name="Normal 2 3 2 2 2 10 7 2" xfId="18527"/>
    <cellStyle name="Normal 2 3 2 2 2 10 8" xfId="18528"/>
    <cellStyle name="Normal 2 3 2 2 2 10 8 2" xfId="18529"/>
    <cellStyle name="Normal 2 3 2 2 2 10 9" xfId="18530"/>
    <cellStyle name="Normal 2 3 2 2 2 10 9 2" xfId="18531"/>
    <cellStyle name="Normal 2 3 2 2 2 11" xfId="18532"/>
    <cellStyle name="Normal 2 3 2 2 2 11 10" xfId="18533"/>
    <cellStyle name="Normal 2 3 2 2 2 11 10 2" xfId="18534"/>
    <cellStyle name="Normal 2 3 2 2 2 11 11" xfId="18535"/>
    <cellStyle name="Normal 2 3 2 2 2 11 2" xfId="18536"/>
    <cellStyle name="Normal 2 3 2 2 2 11 2 2" xfId="18537"/>
    <cellStyle name="Normal 2 3 2 2 2 11 3" xfId="18538"/>
    <cellStyle name="Normal 2 3 2 2 2 11 3 2" xfId="18539"/>
    <cellStyle name="Normal 2 3 2 2 2 11 4" xfId="18540"/>
    <cellStyle name="Normal 2 3 2 2 2 11 4 2" xfId="18541"/>
    <cellStyle name="Normal 2 3 2 2 2 11 5" xfId="18542"/>
    <cellStyle name="Normal 2 3 2 2 2 11 5 2" xfId="18543"/>
    <cellStyle name="Normal 2 3 2 2 2 11 6" xfId="18544"/>
    <cellStyle name="Normal 2 3 2 2 2 11 6 2" xfId="18545"/>
    <cellStyle name="Normal 2 3 2 2 2 11 7" xfId="18546"/>
    <cellStyle name="Normal 2 3 2 2 2 11 7 2" xfId="18547"/>
    <cellStyle name="Normal 2 3 2 2 2 11 8" xfId="18548"/>
    <cellStyle name="Normal 2 3 2 2 2 11 8 2" xfId="18549"/>
    <cellStyle name="Normal 2 3 2 2 2 11 9" xfId="18550"/>
    <cellStyle name="Normal 2 3 2 2 2 11 9 2" xfId="18551"/>
    <cellStyle name="Normal 2 3 2 2 2 12" xfId="18552"/>
    <cellStyle name="Normal 2 3 2 2 2 12 2" xfId="18553"/>
    <cellStyle name="Normal 2 3 2 2 2 13" xfId="18554"/>
    <cellStyle name="Normal 2 3 2 2 2 13 2" xfId="18555"/>
    <cellStyle name="Normal 2 3 2 2 2 14" xfId="18556"/>
    <cellStyle name="Normal 2 3 2 2 2 14 2" xfId="18557"/>
    <cellStyle name="Normal 2 3 2 2 2 15" xfId="18558"/>
    <cellStyle name="Normal 2 3 2 2 2 15 2" xfId="18559"/>
    <cellStyle name="Normal 2 3 2 2 2 16" xfId="18560"/>
    <cellStyle name="Normal 2 3 2 2 2 16 2" xfId="18561"/>
    <cellStyle name="Normal 2 3 2 2 2 17" xfId="18562"/>
    <cellStyle name="Normal 2 3 2 2 2 17 2" xfId="18563"/>
    <cellStyle name="Normal 2 3 2 2 2 18" xfId="18564"/>
    <cellStyle name="Normal 2 3 2 2 2 18 2" xfId="18565"/>
    <cellStyle name="Normal 2 3 2 2 2 19" xfId="18566"/>
    <cellStyle name="Normal 2 3 2 2 2 19 2" xfId="18567"/>
    <cellStyle name="Normal 2 3 2 2 2 2" xfId="18568"/>
    <cellStyle name="Normal 2 3 2 2 2 2 2" xfId="18569"/>
    <cellStyle name="Normal 2 3 2 2 2 2 2 10" xfId="18570"/>
    <cellStyle name="Normal 2 3 2 2 2 2 2 10 2" xfId="18571"/>
    <cellStyle name="Normal 2 3 2 2 2 2 2 11" xfId="18572"/>
    <cellStyle name="Normal 2 3 2 2 2 2 2 11 2" xfId="18573"/>
    <cellStyle name="Normal 2 3 2 2 2 2 2 12" xfId="18574"/>
    <cellStyle name="Normal 2 3 2 2 2 2 2 12 2" xfId="18575"/>
    <cellStyle name="Normal 2 3 2 2 2 2 2 13" xfId="18576"/>
    <cellStyle name="Normal 2 3 2 2 2 2 2 13 2" xfId="18577"/>
    <cellStyle name="Normal 2 3 2 2 2 2 2 14" xfId="18578"/>
    <cellStyle name="Normal 2 3 2 2 2 2 2 14 2" xfId="18579"/>
    <cellStyle name="Normal 2 3 2 2 2 2 2 15" xfId="18580"/>
    <cellStyle name="Normal 2 3 2 2 2 2 2 15 2" xfId="18581"/>
    <cellStyle name="Normal 2 3 2 2 2 2 2 16" xfId="18582"/>
    <cellStyle name="Normal 2 3 2 2 2 2 2 16 2" xfId="18583"/>
    <cellStyle name="Normal 2 3 2 2 2 2 2 17" xfId="18584"/>
    <cellStyle name="Normal 2 3 2 2 2 2 2 2" xfId="18585"/>
    <cellStyle name="Normal 2 3 2 2 2 2 2 2 2" xfId="18586"/>
    <cellStyle name="Normal 2 3 2 2 2 2 2 2 2 10" xfId="18587"/>
    <cellStyle name="Normal 2 3 2 2 2 2 2 2 2 10 2" xfId="18588"/>
    <cellStyle name="Normal 2 3 2 2 2 2 2 2 2 11" xfId="18589"/>
    <cellStyle name="Normal 2 3 2 2 2 2 2 2 2 11 2" xfId="18590"/>
    <cellStyle name="Normal 2 3 2 2 2 2 2 2 2 12" xfId="18591"/>
    <cellStyle name="Normal 2 3 2 2 2 2 2 2 2 12 2" xfId="18592"/>
    <cellStyle name="Normal 2 3 2 2 2 2 2 2 2 13" xfId="18593"/>
    <cellStyle name="Normal 2 3 2 2 2 2 2 2 2 2" xfId="18594"/>
    <cellStyle name="Normal 2 3 2 2 2 2 2 2 2 2 10" xfId="18595"/>
    <cellStyle name="Normal 2 3 2 2 2 2 2 2 2 2 10 2" xfId="18596"/>
    <cellStyle name="Normal 2 3 2 2 2 2 2 2 2 2 11" xfId="18597"/>
    <cellStyle name="Normal 2 3 2 2 2 2 2 2 2 2 11 2" xfId="18598"/>
    <cellStyle name="Normal 2 3 2 2 2 2 2 2 2 2 12" xfId="18599"/>
    <cellStyle name="Normal 2 3 2 2 2 2 2 2 2 2 2" xfId="18600"/>
    <cellStyle name="Normal 2 3 2 2 2 2 2 2 2 2 2 10" xfId="18601"/>
    <cellStyle name="Normal 2 3 2 2 2 2 2 2 2 2 2 10 2" xfId="18602"/>
    <cellStyle name="Normal 2 3 2 2 2 2 2 2 2 2 2 11" xfId="18603"/>
    <cellStyle name="Normal 2 3 2 2 2 2 2 2 2 2 2 2" xfId="18604"/>
    <cellStyle name="Normal 2 3 2 2 2 2 2 2 2 2 2 2 2" xfId="18605"/>
    <cellStyle name="Normal 2 3 2 2 2 2 2 2 2 2 2 3" xfId="18606"/>
    <cellStyle name="Normal 2 3 2 2 2 2 2 2 2 2 2 3 2" xfId="18607"/>
    <cellStyle name="Normal 2 3 2 2 2 2 2 2 2 2 2 4" xfId="18608"/>
    <cellStyle name="Normal 2 3 2 2 2 2 2 2 2 2 2 4 2" xfId="18609"/>
    <cellStyle name="Normal 2 3 2 2 2 2 2 2 2 2 2 5" xfId="18610"/>
    <cellStyle name="Normal 2 3 2 2 2 2 2 2 2 2 2 5 2" xfId="18611"/>
    <cellStyle name="Normal 2 3 2 2 2 2 2 2 2 2 2 6" xfId="18612"/>
    <cellStyle name="Normal 2 3 2 2 2 2 2 2 2 2 2 6 2" xfId="18613"/>
    <cellStyle name="Normal 2 3 2 2 2 2 2 2 2 2 2 7" xfId="18614"/>
    <cellStyle name="Normal 2 3 2 2 2 2 2 2 2 2 2 7 2" xfId="18615"/>
    <cellStyle name="Normal 2 3 2 2 2 2 2 2 2 2 2 8" xfId="18616"/>
    <cellStyle name="Normal 2 3 2 2 2 2 2 2 2 2 2 8 2" xfId="18617"/>
    <cellStyle name="Normal 2 3 2 2 2 2 2 2 2 2 2 9" xfId="18618"/>
    <cellStyle name="Normal 2 3 2 2 2 2 2 2 2 2 2 9 2" xfId="18619"/>
    <cellStyle name="Normal 2 3 2 2 2 2 2 2 2 2 3" xfId="18620"/>
    <cellStyle name="Normal 2 3 2 2 2 2 2 2 2 2 3 2" xfId="18621"/>
    <cellStyle name="Normal 2 3 2 2 2 2 2 2 2 2 4" xfId="18622"/>
    <cellStyle name="Normal 2 3 2 2 2 2 2 2 2 2 4 2" xfId="18623"/>
    <cellStyle name="Normal 2 3 2 2 2 2 2 2 2 2 5" xfId="18624"/>
    <cellStyle name="Normal 2 3 2 2 2 2 2 2 2 2 5 2" xfId="18625"/>
    <cellStyle name="Normal 2 3 2 2 2 2 2 2 2 2 6" xfId="18626"/>
    <cellStyle name="Normal 2 3 2 2 2 2 2 2 2 2 6 2" xfId="18627"/>
    <cellStyle name="Normal 2 3 2 2 2 2 2 2 2 2 7" xfId="18628"/>
    <cellStyle name="Normal 2 3 2 2 2 2 2 2 2 2 7 2" xfId="18629"/>
    <cellStyle name="Normal 2 3 2 2 2 2 2 2 2 2 8" xfId="18630"/>
    <cellStyle name="Normal 2 3 2 2 2 2 2 2 2 2 8 2" xfId="18631"/>
    <cellStyle name="Normal 2 3 2 2 2 2 2 2 2 2 9" xfId="18632"/>
    <cellStyle name="Normal 2 3 2 2 2 2 2 2 2 2 9 2" xfId="18633"/>
    <cellStyle name="Normal 2 3 2 2 2 2 2 2 2 3" xfId="18634"/>
    <cellStyle name="Normal 2 3 2 2 2 2 2 2 2 3 10" xfId="18635"/>
    <cellStyle name="Normal 2 3 2 2 2 2 2 2 2 3 10 2" xfId="18636"/>
    <cellStyle name="Normal 2 3 2 2 2 2 2 2 2 3 11" xfId="18637"/>
    <cellStyle name="Normal 2 3 2 2 2 2 2 2 2 3 2" xfId="18638"/>
    <cellStyle name="Normal 2 3 2 2 2 2 2 2 2 3 2 2" xfId="18639"/>
    <cellStyle name="Normal 2 3 2 2 2 2 2 2 2 3 3" xfId="18640"/>
    <cellStyle name="Normal 2 3 2 2 2 2 2 2 2 3 3 2" xfId="18641"/>
    <cellStyle name="Normal 2 3 2 2 2 2 2 2 2 3 4" xfId="18642"/>
    <cellStyle name="Normal 2 3 2 2 2 2 2 2 2 3 4 2" xfId="18643"/>
    <cellStyle name="Normal 2 3 2 2 2 2 2 2 2 3 5" xfId="18644"/>
    <cellStyle name="Normal 2 3 2 2 2 2 2 2 2 3 5 2" xfId="18645"/>
    <cellStyle name="Normal 2 3 2 2 2 2 2 2 2 3 6" xfId="18646"/>
    <cellStyle name="Normal 2 3 2 2 2 2 2 2 2 3 6 2" xfId="18647"/>
    <cellStyle name="Normal 2 3 2 2 2 2 2 2 2 3 7" xfId="18648"/>
    <cellStyle name="Normal 2 3 2 2 2 2 2 2 2 3 7 2" xfId="18649"/>
    <cellStyle name="Normal 2 3 2 2 2 2 2 2 2 3 8" xfId="18650"/>
    <cellStyle name="Normal 2 3 2 2 2 2 2 2 2 3 8 2" xfId="18651"/>
    <cellStyle name="Normal 2 3 2 2 2 2 2 2 2 3 9" xfId="18652"/>
    <cellStyle name="Normal 2 3 2 2 2 2 2 2 2 3 9 2" xfId="18653"/>
    <cellStyle name="Normal 2 3 2 2 2 2 2 2 2 4" xfId="18654"/>
    <cellStyle name="Normal 2 3 2 2 2 2 2 2 2 4 2" xfId="18655"/>
    <cellStyle name="Normal 2 3 2 2 2 2 2 2 2 5" xfId="18656"/>
    <cellStyle name="Normal 2 3 2 2 2 2 2 2 2 5 2" xfId="18657"/>
    <cellStyle name="Normal 2 3 2 2 2 2 2 2 2 6" xfId="18658"/>
    <cellStyle name="Normal 2 3 2 2 2 2 2 2 2 6 2" xfId="18659"/>
    <cellStyle name="Normal 2 3 2 2 2 2 2 2 2 7" xfId="18660"/>
    <cellStyle name="Normal 2 3 2 2 2 2 2 2 2 7 2" xfId="18661"/>
    <cellStyle name="Normal 2 3 2 2 2 2 2 2 2 8" xfId="18662"/>
    <cellStyle name="Normal 2 3 2 2 2 2 2 2 2 8 2" xfId="18663"/>
    <cellStyle name="Normal 2 3 2 2 2 2 2 2 2 9" xfId="18664"/>
    <cellStyle name="Normal 2 3 2 2 2 2 2 2 2 9 2" xfId="18665"/>
    <cellStyle name="Normal 2 3 2 2 2 2 2 2 3" xfId="18666"/>
    <cellStyle name="Normal 2 3 2 2 2 2 2 2 3 10" xfId="18667"/>
    <cellStyle name="Normal 2 3 2 2 2 2 2 2 3 10 2" xfId="18668"/>
    <cellStyle name="Normal 2 3 2 2 2 2 2 2 3 11" xfId="18669"/>
    <cellStyle name="Normal 2 3 2 2 2 2 2 2 3 11 2" xfId="18670"/>
    <cellStyle name="Normal 2 3 2 2 2 2 2 2 3 12" xfId="18671"/>
    <cellStyle name="Normal 2 3 2 2 2 2 2 2 3 12 2" xfId="18672"/>
    <cellStyle name="Normal 2 3 2 2 2 2 2 2 3 13" xfId="18673"/>
    <cellStyle name="Normal 2 3 2 2 2 2 2 2 3 2" xfId="18674"/>
    <cellStyle name="Normal 2 3 2 2 2 2 2 2 3 2 10" xfId="18675"/>
    <cellStyle name="Normal 2 3 2 2 2 2 2 2 3 2 10 2" xfId="18676"/>
    <cellStyle name="Normal 2 3 2 2 2 2 2 2 3 2 11" xfId="18677"/>
    <cellStyle name="Normal 2 3 2 2 2 2 2 2 3 2 11 2" xfId="18678"/>
    <cellStyle name="Normal 2 3 2 2 2 2 2 2 3 2 12" xfId="18679"/>
    <cellStyle name="Normal 2 3 2 2 2 2 2 2 3 2 2" xfId="18680"/>
    <cellStyle name="Normal 2 3 2 2 2 2 2 2 3 2 2 10" xfId="18681"/>
    <cellStyle name="Normal 2 3 2 2 2 2 2 2 3 2 2 10 2" xfId="18682"/>
    <cellStyle name="Normal 2 3 2 2 2 2 2 2 3 2 2 11" xfId="18683"/>
    <cellStyle name="Normal 2 3 2 2 2 2 2 2 3 2 2 2" xfId="18684"/>
    <cellStyle name="Normal 2 3 2 2 2 2 2 2 3 2 2 2 2" xfId="18685"/>
    <cellStyle name="Normal 2 3 2 2 2 2 2 2 3 2 2 3" xfId="18686"/>
    <cellStyle name="Normal 2 3 2 2 2 2 2 2 3 2 2 3 2" xfId="18687"/>
    <cellStyle name="Normal 2 3 2 2 2 2 2 2 3 2 2 4" xfId="18688"/>
    <cellStyle name="Normal 2 3 2 2 2 2 2 2 3 2 2 4 2" xfId="18689"/>
    <cellStyle name="Normal 2 3 2 2 2 2 2 2 3 2 2 5" xfId="18690"/>
    <cellStyle name="Normal 2 3 2 2 2 2 2 2 3 2 2 5 2" xfId="18691"/>
    <cellStyle name="Normal 2 3 2 2 2 2 2 2 3 2 2 6" xfId="18692"/>
    <cellStyle name="Normal 2 3 2 2 2 2 2 2 3 2 2 6 2" xfId="18693"/>
    <cellStyle name="Normal 2 3 2 2 2 2 2 2 3 2 2 7" xfId="18694"/>
    <cellStyle name="Normal 2 3 2 2 2 2 2 2 3 2 2 7 2" xfId="18695"/>
    <cellStyle name="Normal 2 3 2 2 2 2 2 2 3 2 2 8" xfId="18696"/>
    <cellStyle name="Normal 2 3 2 2 2 2 2 2 3 2 2 8 2" xfId="18697"/>
    <cellStyle name="Normal 2 3 2 2 2 2 2 2 3 2 2 9" xfId="18698"/>
    <cellStyle name="Normal 2 3 2 2 2 2 2 2 3 2 2 9 2" xfId="18699"/>
    <cellStyle name="Normal 2 3 2 2 2 2 2 2 3 2 3" xfId="18700"/>
    <cellStyle name="Normal 2 3 2 2 2 2 2 2 3 2 3 2" xfId="18701"/>
    <cellStyle name="Normal 2 3 2 2 2 2 2 2 3 2 4" xfId="18702"/>
    <cellStyle name="Normal 2 3 2 2 2 2 2 2 3 2 4 2" xfId="18703"/>
    <cellStyle name="Normal 2 3 2 2 2 2 2 2 3 2 5" xfId="18704"/>
    <cellStyle name="Normal 2 3 2 2 2 2 2 2 3 2 5 2" xfId="18705"/>
    <cellStyle name="Normal 2 3 2 2 2 2 2 2 3 2 6" xfId="18706"/>
    <cellStyle name="Normal 2 3 2 2 2 2 2 2 3 2 6 2" xfId="18707"/>
    <cellStyle name="Normal 2 3 2 2 2 2 2 2 3 2 7" xfId="18708"/>
    <cellStyle name="Normal 2 3 2 2 2 2 2 2 3 2 7 2" xfId="18709"/>
    <cellStyle name="Normal 2 3 2 2 2 2 2 2 3 2 8" xfId="18710"/>
    <cellStyle name="Normal 2 3 2 2 2 2 2 2 3 2 8 2" xfId="18711"/>
    <cellStyle name="Normal 2 3 2 2 2 2 2 2 3 2 9" xfId="18712"/>
    <cellStyle name="Normal 2 3 2 2 2 2 2 2 3 2 9 2" xfId="18713"/>
    <cellStyle name="Normal 2 3 2 2 2 2 2 2 3 3" xfId="18714"/>
    <cellStyle name="Normal 2 3 2 2 2 2 2 2 3 3 10" xfId="18715"/>
    <cellStyle name="Normal 2 3 2 2 2 2 2 2 3 3 10 2" xfId="18716"/>
    <cellStyle name="Normal 2 3 2 2 2 2 2 2 3 3 11" xfId="18717"/>
    <cellStyle name="Normal 2 3 2 2 2 2 2 2 3 3 2" xfId="18718"/>
    <cellStyle name="Normal 2 3 2 2 2 2 2 2 3 3 2 2" xfId="18719"/>
    <cellStyle name="Normal 2 3 2 2 2 2 2 2 3 3 3" xfId="18720"/>
    <cellStyle name="Normal 2 3 2 2 2 2 2 2 3 3 3 2" xfId="18721"/>
    <cellStyle name="Normal 2 3 2 2 2 2 2 2 3 3 4" xfId="18722"/>
    <cellStyle name="Normal 2 3 2 2 2 2 2 2 3 3 4 2" xfId="18723"/>
    <cellStyle name="Normal 2 3 2 2 2 2 2 2 3 3 5" xfId="18724"/>
    <cellStyle name="Normal 2 3 2 2 2 2 2 2 3 3 5 2" xfId="18725"/>
    <cellStyle name="Normal 2 3 2 2 2 2 2 2 3 3 6" xfId="18726"/>
    <cellStyle name="Normal 2 3 2 2 2 2 2 2 3 3 6 2" xfId="18727"/>
    <cellStyle name="Normal 2 3 2 2 2 2 2 2 3 3 7" xfId="18728"/>
    <cellStyle name="Normal 2 3 2 2 2 2 2 2 3 3 7 2" xfId="18729"/>
    <cellStyle name="Normal 2 3 2 2 2 2 2 2 3 3 8" xfId="18730"/>
    <cellStyle name="Normal 2 3 2 2 2 2 2 2 3 3 8 2" xfId="18731"/>
    <cellStyle name="Normal 2 3 2 2 2 2 2 2 3 3 9" xfId="18732"/>
    <cellStyle name="Normal 2 3 2 2 2 2 2 2 3 3 9 2" xfId="18733"/>
    <cellStyle name="Normal 2 3 2 2 2 2 2 2 3 4" xfId="18734"/>
    <cellStyle name="Normal 2 3 2 2 2 2 2 2 3 4 2" xfId="18735"/>
    <cellStyle name="Normal 2 3 2 2 2 2 2 2 3 5" xfId="18736"/>
    <cellStyle name="Normal 2 3 2 2 2 2 2 2 3 5 2" xfId="18737"/>
    <cellStyle name="Normal 2 3 2 2 2 2 2 2 3 6" xfId="18738"/>
    <cellStyle name="Normal 2 3 2 2 2 2 2 2 3 6 2" xfId="18739"/>
    <cellStyle name="Normal 2 3 2 2 2 2 2 2 3 7" xfId="18740"/>
    <cellStyle name="Normal 2 3 2 2 2 2 2 2 3 7 2" xfId="18741"/>
    <cellStyle name="Normal 2 3 2 2 2 2 2 2 3 8" xfId="18742"/>
    <cellStyle name="Normal 2 3 2 2 2 2 2 2 3 8 2" xfId="18743"/>
    <cellStyle name="Normal 2 3 2 2 2 2 2 2 3 9" xfId="18744"/>
    <cellStyle name="Normal 2 3 2 2 2 2 2 2 3 9 2" xfId="18745"/>
    <cellStyle name="Normal 2 3 2 2 2 2 2 2 4" xfId="18746"/>
    <cellStyle name="Normal 2 3 2 2 2 2 2 2 4 10" xfId="18747"/>
    <cellStyle name="Normal 2 3 2 2 2 2 2 2 4 10 2" xfId="18748"/>
    <cellStyle name="Normal 2 3 2 2 2 2 2 2 4 11" xfId="18749"/>
    <cellStyle name="Normal 2 3 2 2 2 2 2 2 4 11 2" xfId="18750"/>
    <cellStyle name="Normal 2 3 2 2 2 2 2 2 4 12" xfId="18751"/>
    <cellStyle name="Normal 2 3 2 2 2 2 2 2 4 12 2" xfId="18752"/>
    <cellStyle name="Normal 2 3 2 2 2 2 2 2 4 13" xfId="18753"/>
    <cellStyle name="Normal 2 3 2 2 2 2 2 2 4 2" xfId="18754"/>
    <cellStyle name="Normal 2 3 2 2 2 2 2 2 4 2 10" xfId="18755"/>
    <cellStyle name="Normal 2 3 2 2 2 2 2 2 4 2 10 2" xfId="18756"/>
    <cellStyle name="Normal 2 3 2 2 2 2 2 2 4 2 11" xfId="18757"/>
    <cellStyle name="Normal 2 3 2 2 2 2 2 2 4 2 11 2" xfId="18758"/>
    <cellStyle name="Normal 2 3 2 2 2 2 2 2 4 2 12" xfId="18759"/>
    <cellStyle name="Normal 2 3 2 2 2 2 2 2 4 2 2" xfId="18760"/>
    <cellStyle name="Normal 2 3 2 2 2 2 2 2 4 2 2 10" xfId="18761"/>
    <cellStyle name="Normal 2 3 2 2 2 2 2 2 4 2 2 10 2" xfId="18762"/>
    <cellStyle name="Normal 2 3 2 2 2 2 2 2 4 2 2 11" xfId="18763"/>
    <cellStyle name="Normal 2 3 2 2 2 2 2 2 4 2 2 2" xfId="18764"/>
    <cellStyle name="Normal 2 3 2 2 2 2 2 2 4 2 2 2 2" xfId="18765"/>
    <cellStyle name="Normal 2 3 2 2 2 2 2 2 4 2 2 3" xfId="18766"/>
    <cellStyle name="Normal 2 3 2 2 2 2 2 2 4 2 2 3 2" xfId="18767"/>
    <cellStyle name="Normal 2 3 2 2 2 2 2 2 4 2 2 4" xfId="18768"/>
    <cellStyle name="Normal 2 3 2 2 2 2 2 2 4 2 2 4 2" xfId="18769"/>
    <cellStyle name="Normal 2 3 2 2 2 2 2 2 4 2 2 5" xfId="18770"/>
    <cellStyle name="Normal 2 3 2 2 2 2 2 2 4 2 2 5 2" xfId="18771"/>
    <cellStyle name="Normal 2 3 2 2 2 2 2 2 4 2 2 6" xfId="18772"/>
    <cellStyle name="Normal 2 3 2 2 2 2 2 2 4 2 2 6 2" xfId="18773"/>
    <cellStyle name="Normal 2 3 2 2 2 2 2 2 4 2 2 7" xfId="18774"/>
    <cellStyle name="Normal 2 3 2 2 2 2 2 2 4 2 2 7 2" xfId="18775"/>
    <cellStyle name="Normal 2 3 2 2 2 2 2 2 4 2 2 8" xfId="18776"/>
    <cellStyle name="Normal 2 3 2 2 2 2 2 2 4 2 2 8 2" xfId="18777"/>
    <cellStyle name="Normal 2 3 2 2 2 2 2 2 4 2 2 9" xfId="18778"/>
    <cellStyle name="Normal 2 3 2 2 2 2 2 2 4 2 2 9 2" xfId="18779"/>
    <cellStyle name="Normal 2 3 2 2 2 2 2 2 4 2 3" xfId="18780"/>
    <cellStyle name="Normal 2 3 2 2 2 2 2 2 4 2 3 2" xfId="18781"/>
    <cellStyle name="Normal 2 3 2 2 2 2 2 2 4 2 4" xfId="18782"/>
    <cellStyle name="Normal 2 3 2 2 2 2 2 2 4 2 4 2" xfId="18783"/>
    <cellStyle name="Normal 2 3 2 2 2 2 2 2 4 2 5" xfId="18784"/>
    <cellStyle name="Normal 2 3 2 2 2 2 2 2 4 2 5 2" xfId="18785"/>
    <cellStyle name="Normal 2 3 2 2 2 2 2 2 4 2 6" xfId="18786"/>
    <cellStyle name="Normal 2 3 2 2 2 2 2 2 4 2 6 2" xfId="18787"/>
    <cellStyle name="Normal 2 3 2 2 2 2 2 2 4 2 7" xfId="18788"/>
    <cellStyle name="Normal 2 3 2 2 2 2 2 2 4 2 7 2" xfId="18789"/>
    <cellStyle name="Normal 2 3 2 2 2 2 2 2 4 2 8" xfId="18790"/>
    <cellStyle name="Normal 2 3 2 2 2 2 2 2 4 2 8 2" xfId="18791"/>
    <cellStyle name="Normal 2 3 2 2 2 2 2 2 4 2 9" xfId="18792"/>
    <cellStyle name="Normal 2 3 2 2 2 2 2 2 4 2 9 2" xfId="18793"/>
    <cellStyle name="Normal 2 3 2 2 2 2 2 2 4 3" xfId="18794"/>
    <cellStyle name="Normal 2 3 2 2 2 2 2 2 4 3 10" xfId="18795"/>
    <cellStyle name="Normal 2 3 2 2 2 2 2 2 4 3 10 2" xfId="18796"/>
    <cellStyle name="Normal 2 3 2 2 2 2 2 2 4 3 11" xfId="18797"/>
    <cellStyle name="Normal 2 3 2 2 2 2 2 2 4 3 2" xfId="18798"/>
    <cellStyle name="Normal 2 3 2 2 2 2 2 2 4 3 2 2" xfId="18799"/>
    <cellStyle name="Normal 2 3 2 2 2 2 2 2 4 3 3" xfId="18800"/>
    <cellStyle name="Normal 2 3 2 2 2 2 2 2 4 3 3 2" xfId="18801"/>
    <cellStyle name="Normal 2 3 2 2 2 2 2 2 4 3 4" xfId="18802"/>
    <cellStyle name="Normal 2 3 2 2 2 2 2 2 4 3 4 2" xfId="18803"/>
    <cellStyle name="Normal 2 3 2 2 2 2 2 2 4 3 5" xfId="18804"/>
    <cellStyle name="Normal 2 3 2 2 2 2 2 2 4 3 5 2" xfId="18805"/>
    <cellStyle name="Normal 2 3 2 2 2 2 2 2 4 3 6" xfId="18806"/>
    <cellStyle name="Normal 2 3 2 2 2 2 2 2 4 3 6 2" xfId="18807"/>
    <cellStyle name="Normal 2 3 2 2 2 2 2 2 4 3 7" xfId="18808"/>
    <cellStyle name="Normal 2 3 2 2 2 2 2 2 4 3 7 2" xfId="18809"/>
    <cellStyle name="Normal 2 3 2 2 2 2 2 2 4 3 8" xfId="18810"/>
    <cellStyle name="Normal 2 3 2 2 2 2 2 2 4 3 8 2" xfId="18811"/>
    <cellStyle name="Normal 2 3 2 2 2 2 2 2 4 3 9" xfId="18812"/>
    <cellStyle name="Normal 2 3 2 2 2 2 2 2 4 3 9 2" xfId="18813"/>
    <cellStyle name="Normal 2 3 2 2 2 2 2 2 4 4" xfId="18814"/>
    <cellStyle name="Normal 2 3 2 2 2 2 2 2 4 4 2" xfId="18815"/>
    <cellStyle name="Normal 2 3 2 2 2 2 2 2 4 5" xfId="18816"/>
    <cellStyle name="Normal 2 3 2 2 2 2 2 2 4 5 2" xfId="18817"/>
    <cellStyle name="Normal 2 3 2 2 2 2 2 2 4 6" xfId="18818"/>
    <cellStyle name="Normal 2 3 2 2 2 2 2 2 4 6 2" xfId="18819"/>
    <cellStyle name="Normal 2 3 2 2 2 2 2 2 4 7" xfId="18820"/>
    <cellStyle name="Normal 2 3 2 2 2 2 2 2 4 7 2" xfId="18821"/>
    <cellStyle name="Normal 2 3 2 2 2 2 2 2 4 8" xfId="18822"/>
    <cellStyle name="Normal 2 3 2 2 2 2 2 2 4 8 2" xfId="18823"/>
    <cellStyle name="Normal 2 3 2 2 2 2 2 2 4 9" xfId="18824"/>
    <cellStyle name="Normal 2 3 2 2 2 2 2 2 4 9 2" xfId="18825"/>
    <cellStyle name="Normal 2 3 2 2 2 2 2 2 5" xfId="18826"/>
    <cellStyle name="Normal 2 3 2 2 2 2 2 2 5 10" xfId="18827"/>
    <cellStyle name="Normal 2 3 2 2 2 2 2 2 5 10 2" xfId="18828"/>
    <cellStyle name="Normal 2 3 2 2 2 2 2 2 5 11" xfId="18829"/>
    <cellStyle name="Normal 2 3 2 2 2 2 2 2 5 11 2" xfId="18830"/>
    <cellStyle name="Normal 2 3 2 2 2 2 2 2 5 12" xfId="18831"/>
    <cellStyle name="Normal 2 3 2 2 2 2 2 2 5 12 2" xfId="18832"/>
    <cellStyle name="Normal 2 3 2 2 2 2 2 2 5 13" xfId="18833"/>
    <cellStyle name="Normal 2 3 2 2 2 2 2 2 5 2" xfId="18834"/>
    <cellStyle name="Normal 2 3 2 2 2 2 2 2 5 2 10" xfId="18835"/>
    <cellStyle name="Normal 2 3 2 2 2 2 2 2 5 2 10 2" xfId="18836"/>
    <cellStyle name="Normal 2 3 2 2 2 2 2 2 5 2 11" xfId="18837"/>
    <cellStyle name="Normal 2 3 2 2 2 2 2 2 5 2 11 2" xfId="18838"/>
    <cellStyle name="Normal 2 3 2 2 2 2 2 2 5 2 12" xfId="18839"/>
    <cellStyle name="Normal 2 3 2 2 2 2 2 2 5 2 2" xfId="18840"/>
    <cellStyle name="Normal 2 3 2 2 2 2 2 2 5 2 2 10" xfId="18841"/>
    <cellStyle name="Normal 2 3 2 2 2 2 2 2 5 2 2 10 2" xfId="18842"/>
    <cellStyle name="Normal 2 3 2 2 2 2 2 2 5 2 2 11" xfId="18843"/>
    <cellStyle name="Normal 2 3 2 2 2 2 2 2 5 2 2 2" xfId="18844"/>
    <cellStyle name="Normal 2 3 2 2 2 2 2 2 5 2 2 2 2" xfId="18845"/>
    <cellStyle name="Normal 2 3 2 2 2 2 2 2 5 2 2 3" xfId="18846"/>
    <cellStyle name="Normal 2 3 2 2 2 2 2 2 5 2 2 3 2" xfId="18847"/>
    <cellStyle name="Normal 2 3 2 2 2 2 2 2 5 2 2 4" xfId="18848"/>
    <cellStyle name="Normal 2 3 2 2 2 2 2 2 5 2 2 4 2" xfId="18849"/>
    <cellStyle name="Normal 2 3 2 2 2 2 2 2 5 2 2 5" xfId="18850"/>
    <cellStyle name="Normal 2 3 2 2 2 2 2 2 5 2 2 5 2" xfId="18851"/>
    <cellStyle name="Normal 2 3 2 2 2 2 2 2 5 2 2 6" xfId="18852"/>
    <cellStyle name="Normal 2 3 2 2 2 2 2 2 5 2 2 6 2" xfId="18853"/>
    <cellStyle name="Normal 2 3 2 2 2 2 2 2 5 2 2 7" xfId="18854"/>
    <cellStyle name="Normal 2 3 2 2 2 2 2 2 5 2 2 7 2" xfId="18855"/>
    <cellStyle name="Normal 2 3 2 2 2 2 2 2 5 2 2 8" xfId="18856"/>
    <cellStyle name="Normal 2 3 2 2 2 2 2 2 5 2 2 8 2" xfId="18857"/>
    <cellStyle name="Normal 2 3 2 2 2 2 2 2 5 2 2 9" xfId="18858"/>
    <cellStyle name="Normal 2 3 2 2 2 2 2 2 5 2 2 9 2" xfId="18859"/>
    <cellStyle name="Normal 2 3 2 2 2 2 2 2 5 2 3" xfId="18860"/>
    <cellStyle name="Normal 2 3 2 2 2 2 2 2 5 2 3 2" xfId="18861"/>
    <cellStyle name="Normal 2 3 2 2 2 2 2 2 5 2 4" xfId="18862"/>
    <cellStyle name="Normal 2 3 2 2 2 2 2 2 5 2 4 2" xfId="18863"/>
    <cellStyle name="Normal 2 3 2 2 2 2 2 2 5 2 5" xfId="18864"/>
    <cellStyle name="Normal 2 3 2 2 2 2 2 2 5 2 5 2" xfId="18865"/>
    <cellStyle name="Normal 2 3 2 2 2 2 2 2 5 2 6" xfId="18866"/>
    <cellStyle name="Normal 2 3 2 2 2 2 2 2 5 2 6 2" xfId="18867"/>
    <cellStyle name="Normal 2 3 2 2 2 2 2 2 5 2 7" xfId="18868"/>
    <cellStyle name="Normal 2 3 2 2 2 2 2 2 5 2 7 2" xfId="18869"/>
    <cellStyle name="Normal 2 3 2 2 2 2 2 2 5 2 8" xfId="18870"/>
    <cellStyle name="Normal 2 3 2 2 2 2 2 2 5 2 8 2" xfId="18871"/>
    <cellStyle name="Normal 2 3 2 2 2 2 2 2 5 2 9" xfId="18872"/>
    <cellStyle name="Normal 2 3 2 2 2 2 2 2 5 2 9 2" xfId="18873"/>
    <cellStyle name="Normal 2 3 2 2 2 2 2 2 5 3" xfId="18874"/>
    <cellStyle name="Normal 2 3 2 2 2 2 2 2 5 3 10" xfId="18875"/>
    <cellStyle name="Normal 2 3 2 2 2 2 2 2 5 3 10 2" xfId="18876"/>
    <cellStyle name="Normal 2 3 2 2 2 2 2 2 5 3 11" xfId="18877"/>
    <cellStyle name="Normal 2 3 2 2 2 2 2 2 5 3 2" xfId="18878"/>
    <cellStyle name="Normal 2 3 2 2 2 2 2 2 5 3 2 2" xfId="18879"/>
    <cellStyle name="Normal 2 3 2 2 2 2 2 2 5 3 3" xfId="18880"/>
    <cellStyle name="Normal 2 3 2 2 2 2 2 2 5 3 3 2" xfId="18881"/>
    <cellStyle name="Normal 2 3 2 2 2 2 2 2 5 3 4" xfId="18882"/>
    <cellStyle name="Normal 2 3 2 2 2 2 2 2 5 3 4 2" xfId="18883"/>
    <cellStyle name="Normal 2 3 2 2 2 2 2 2 5 3 5" xfId="18884"/>
    <cellStyle name="Normal 2 3 2 2 2 2 2 2 5 3 5 2" xfId="18885"/>
    <cellStyle name="Normal 2 3 2 2 2 2 2 2 5 3 6" xfId="18886"/>
    <cellStyle name="Normal 2 3 2 2 2 2 2 2 5 3 6 2" xfId="18887"/>
    <cellStyle name="Normal 2 3 2 2 2 2 2 2 5 3 7" xfId="18888"/>
    <cellStyle name="Normal 2 3 2 2 2 2 2 2 5 3 7 2" xfId="18889"/>
    <cellStyle name="Normal 2 3 2 2 2 2 2 2 5 3 8" xfId="18890"/>
    <cellStyle name="Normal 2 3 2 2 2 2 2 2 5 3 8 2" xfId="18891"/>
    <cellStyle name="Normal 2 3 2 2 2 2 2 2 5 3 9" xfId="18892"/>
    <cellStyle name="Normal 2 3 2 2 2 2 2 2 5 3 9 2" xfId="18893"/>
    <cellStyle name="Normal 2 3 2 2 2 2 2 2 5 4" xfId="18894"/>
    <cellStyle name="Normal 2 3 2 2 2 2 2 2 5 4 2" xfId="18895"/>
    <cellStyle name="Normal 2 3 2 2 2 2 2 2 5 5" xfId="18896"/>
    <cellStyle name="Normal 2 3 2 2 2 2 2 2 5 5 2" xfId="18897"/>
    <cellStyle name="Normal 2 3 2 2 2 2 2 2 5 6" xfId="18898"/>
    <cellStyle name="Normal 2 3 2 2 2 2 2 2 5 6 2" xfId="18899"/>
    <cellStyle name="Normal 2 3 2 2 2 2 2 2 5 7" xfId="18900"/>
    <cellStyle name="Normal 2 3 2 2 2 2 2 2 5 7 2" xfId="18901"/>
    <cellStyle name="Normal 2 3 2 2 2 2 2 2 5 8" xfId="18902"/>
    <cellStyle name="Normal 2 3 2 2 2 2 2 2 5 8 2" xfId="18903"/>
    <cellStyle name="Normal 2 3 2 2 2 2 2 2 5 9" xfId="18904"/>
    <cellStyle name="Normal 2 3 2 2 2 2 2 2 5 9 2" xfId="18905"/>
    <cellStyle name="Normal 2 3 2 2 2 2 2 2 6" xfId="18906"/>
    <cellStyle name="Normal 2 3 2 2 2 2 2 3" xfId="18907"/>
    <cellStyle name="Normal 2 3 2 2 2 2 2 3 2" xfId="18908"/>
    <cellStyle name="Normal 2 3 2 2 2 2 2 4" xfId="18909"/>
    <cellStyle name="Normal 2 3 2 2 2 2 2 4 2" xfId="18910"/>
    <cellStyle name="Normal 2 3 2 2 2 2 2 5" xfId="18911"/>
    <cellStyle name="Normal 2 3 2 2 2 2 2 5 2" xfId="18912"/>
    <cellStyle name="Normal 2 3 2 2 2 2 2 6" xfId="18913"/>
    <cellStyle name="Normal 2 3 2 2 2 2 2 6 10" xfId="18914"/>
    <cellStyle name="Normal 2 3 2 2 2 2 2 6 10 2" xfId="18915"/>
    <cellStyle name="Normal 2 3 2 2 2 2 2 6 11" xfId="18916"/>
    <cellStyle name="Normal 2 3 2 2 2 2 2 6 11 2" xfId="18917"/>
    <cellStyle name="Normal 2 3 2 2 2 2 2 6 12" xfId="18918"/>
    <cellStyle name="Normal 2 3 2 2 2 2 2 6 2" xfId="18919"/>
    <cellStyle name="Normal 2 3 2 2 2 2 2 6 2 10" xfId="18920"/>
    <cellStyle name="Normal 2 3 2 2 2 2 2 6 2 10 2" xfId="18921"/>
    <cellStyle name="Normal 2 3 2 2 2 2 2 6 2 11" xfId="18922"/>
    <cellStyle name="Normal 2 3 2 2 2 2 2 6 2 2" xfId="18923"/>
    <cellStyle name="Normal 2 3 2 2 2 2 2 6 2 2 2" xfId="18924"/>
    <cellStyle name="Normal 2 3 2 2 2 2 2 6 2 3" xfId="18925"/>
    <cellStyle name="Normal 2 3 2 2 2 2 2 6 2 3 2" xfId="18926"/>
    <cellStyle name="Normal 2 3 2 2 2 2 2 6 2 4" xfId="18927"/>
    <cellStyle name="Normal 2 3 2 2 2 2 2 6 2 4 2" xfId="18928"/>
    <cellStyle name="Normal 2 3 2 2 2 2 2 6 2 5" xfId="18929"/>
    <cellStyle name="Normal 2 3 2 2 2 2 2 6 2 5 2" xfId="18930"/>
    <cellStyle name="Normal 2 3 2 2 2 2 2 6 2 6" xfId="18931"/>
    <cellStyle name="Normal 2 3 2 2 2 2 2 6 2 6 2" xfId="18932"/>
    <cellStyle name="Normal 2 3 2 2 2 2 2 6 2 7" xfId="18933"/>
    <cellStyle name="Normal 2 3 2 2 2 2 2 6 2 7 2" xfId="18934"/>
    <cellStyle name="Normal 2 3 2 2 2 2 2 6 2 8" xfId="18935"/>
    <cellStyle name="Normal 2 3 2 2 2 2 2 6 2 8 2" xfId="18936"/>
    <cellStyle name="Normal 2 3 2 2 2 2 2 6 2 9" xfId="18937"/>
    <cellStyle name="Normal 2 3 2 2 2 2 2 6 2 9 2" xfId="18938"/>
    <cellStyle name="Normal 2 3 2 2 2 2 2 6 3" xfId="18939"/>
    <cellStyle name="Normal 2 3 2 2 2 2 2 6 3 2" xfId="18940"/>
    <cellStyle name="Normal 2 3 2 2 2 2 2 6 4" xfId="18941"/>
    <cellStyle name="Normal 2 3 2 2 2 2 2 6 4 2" xfId="18942"/>
    <cellStyle name="Normal 2 3 2 2 2 2 2 6 5" xfId="18943"/>
    <cellStyle name="Normal 2 3 2 2 2 2 2 6 5 2" xfId="18944"/>
    <cellStyle name="Normal 2 3 2 2 2 2 2 6 6" xfId="18945"/>
    <cellStyle name="Normal 2 3 2 2 2 2 2 6 6 2" xfId="18946"/>
    <cellStyle name="Normal 2 3 2 2 2 2 2 6 7" xfId="18947"/>
    <cellStyle name="Normal 2 3 2 2 2 2 2 6 7 2" xfId="18948"/>
    <cellStyle name="Normal 2 3 2 2 2 2 2 6 8" xfId="18949"/>
    <cellStyle name="Normal 2 3 2 2 2 2 2 6 8 2" xfId="18950"/>
    <cellStyle name="Normal 2 3 2 2 2 2 2 6 9" xfId="18951"/>
    <cellStyle name="Normal 2 3 2 2 2 2 2 6 9 2" xfId="18952"/>
    <cellStyle name="Normal 2 3 2 2 2 2 2 7" xfId="18953"/>
    <cellStyle name="Normal 2 3 2 2 2 2 2 7 10" xfId="18954"/>
    <cellStyle name="Normal 2 3 2 2 2 2 2 7 10 2" xfId="18955"/>
    <cellStyle name="Normal 2 3 2 2 2 2 2 7 11" xfId="18956"/>
    <cellStyle name="Normal 2 3 2 2 2 2 2 7 2" xfId="18957"/>
    <cellStyle name="Normal 2 3 2 2 2 2 2 7 2 2" xfId="18958"/>
    <cellStyle name="Normal 2 3 2 2 2 2 2 7 3" xfId="18959"/>
    <cellStyle name="Normal 2 3 2 2 2 2 2 7 3 2" xfId="18960"/>
    <cellStyle name="Normal 2 3 2 2 2 2 2 7 4" xfId="18961"/>
    <cellStyle name="Normal 2 3 2 2 2 2 2 7 4 2" xfId="18962"/>
    <cellStyle name="Normal 2 3 2 2 2 2 2 7 5" xfId="18963"/>
    <cellStyle name="Normal 2 3 2 2 2 2 2 7 5 2" xfId="18964"/>
    <cellStyle name="Normal 2 3 2 2 2 2 2 7 6" xfId="18965"/>
    <cellStyle name="Normal 2 3 2 2 2 2 2 7 6 2" xfId="18966"/>
    <cellStyle name="Normal 2 3 2 2 2 2 2 7 7" xfId="18967"/>
    <cellStyle name="Normal 2 3 2 2 2 2 2 7 7 2" xfId="18968"/>
    <cellStyle name="Normal 2 3 2 2 2 2 2 7 8" xfId="18969"/>
    <cellStyle name="Normal 2 3 2 2 2 2 2 7 8 2" xfId="18970"/>
    <cellStyle name="Normal 2 3 2 2 2 2 2 7 9" xfId="18971"/>
    <cellStyle name="Normal 2 3 2 2 2 2 2 7 9 2" xfId="18972"/>
    <cellStyle name="Normal 2 3 2 2 2 2 2 8" xfId="18973"/>
    <cellStyle name="Normal 2 3 2 2 2 2 2 8 2" xfId="18974"/>
    <cellStyle name="Normal 2 3 2 2 2 2 2 9" xfId="18975"/>
    <cellStyle name="Normal 2 3 2 2 2 2 2 9 2" xfId="18976"/>
    <cellStyle name="Normal 2 3 2 2 2 2 3" xfId="18977"/>
    <cellStyle name="Normal 2 3 2 2 2 2 3 10" xfId="18978"/>
    <cellStyle name="Normal 2 3 2 2 2 2 3 10 2" xfId="18979"/>
    <cellStyle name="Normal 2 3 2 2 2 2 3 11" xfId="18980"/>
    <cellStyle name="Normal 2 3 2 2 2 2 3 11 2" xfId="18981"/>
    <cellStyle name="Normal 2 3 2 2 2 2 3 12" xfId="18982"/>
    <cellStyle name="Normal 2 3 2 2 2 2 3 12 2" xfId="18983"/>
    <cellStyle name="Normal 2 3 2 2 2 2 3 13" xfId="18984"/>
    <cellStyle name="Normal 2 3 2 2 2 2 3 2" xfId="18985"/>
    <cellStyle name="Normal 2 3 2 2 2 2 3 2 10" xfId="18986"/>
    <cellStyle name="Normal 2 3 2 2 2 2 3 2 10 2" xfId="18987"/>
    <cellStyle name="Normal 2 3 2 2 2 2 3 2 11" xfId="18988"/>
    <cellStyle name="Normal 2 3 2 2 2 2 3 2 11 2" xfId="18989"/>
    <cellStyle name="Normal 2 3 2 2 2 2 3 2 12" xfId="18990"/>
    <cellStyle name="Normal 2 3 2 2 2 2 3 2 2" xfId="18991"/>
    <cellStyle name="Normal 2 3 2 2 2 2 3 2 2 10" xfId="18992"/>
    <cellStyle name="Normal 2 3 2 2 2 2 3 2 2 10 2" xfId="18993"/>
    <cellStyle name="Normal 2 3 2 2 2 2 3 2 2 11" xfId="18994"/>
    <cellStyle name="Normal 2 3 2 2 2 2 3 2 2 2" xfId="18995"/>
    <cellStyle name="Normal 2 3 2 2 2 2 3 2 2 2 2" xfId="18996"/>
    <cellStyle name="Normal 2 3 2 2 2 2 3 2 2 3" xfId="18997"/>
    <cellStyle name="Normal 2 3 2 2 2 2 3 2 2 3 2" xfId="18998"/>
    <cellStyle name="Normal 2 3 2 2 2 2 3 2 2 4" xfId="18999"/>
    <cellStyle name="Normal 2 3 2 2 2 2 3 2 2 4 2" xfId="19000"/>
    <cellStyle name="Normal 2 3 2 2 2 2 3 2 2 5" xfId="19001"/>
    <cellStyle name="Normal 2 3 2 2 2 2 3 2 2 5 2" xfId="19002"/>
    <cellStyle name="Normal 2 3 2 2 2 2 3 2 2 6" xfId="19003"/>
    <cellStyle name="Normal 2 3 2 2 2 2 3 2 2 6 2" xfId="19004"/>
    <cellStyle name="Normal 2 3 2 2 2 2 3 2 2 7" xfId="19005"/>
    <cellStyle name="Normal 2 3 2 2 2 2 3 2 2 7 2" xfId="19006"/>
    <cellStyle name="Normal 2 3 2 2 2 2 3 2 2 8" xfId="19007"/>
    <cellStyle name="Normal 2 3 2 2 2 2 3 2 2 8 2" xfId="19008"/>
    <cellStyle name="Normal 2 3 2 2 2 2 3 2 2 9" xfId="19009"/>
    <cellStyle name="Normal 2 3 2 2 2 2 3 2 2 9 2" xfId="19010"/>
    <cellStyle name="Normal 2 3 2 2 2 2 3 2 3" xfId="19011"/>
    <cellStyle name="Normal 2 3 2 2 2 2 3 2 3 2" xfId="19012"/>
    <cellStyle name="Normal 2 3 2 2 2 2 3 2 4" xfId="19013"/>
    <cellStyle name="Normal 2 3 2 2 2 2 3 2 4 2" xfId="19014"/>
    <cellStyle name="Normal 2 3 2 2 2 2 3 2 5" xfId="19015"/>
    <cellStyle name="Normal 2 3 2 2 2 2 3 2 5 2" xfId="19016"/>
    <cellStyle name="Normal 2 3 2 2 2 2 3 2 6" xfId="19017"/>
    <cellStyle name="Normal 2 3 2 2 2 2 3 2 6 2" xfId="19018"/>
    <cellStyle name="Normal 2 3 2 2 2 2 3 2 7" xfId="19019"/>
    <cellStyle name="Normal 2 3 2 2 2 2 3 2 7 2" xfId="19020"/>
    <cellStyle name="Normal 2 3 2 2 2 2 3 2 8" xfId="19021"/>
    <cellStyle name="Normal 2 3 2 2 2 2 3 2 8 2" xfId="19022"/>
    <cellStyle name="Normal 2 3 2 2 2 2 3 2 9" xfId="19023"/>
    <cellStyle name="Normal 2 3 2 2 2 2 3 2 9 2" xfId="19024"/>
    <cellStyle name="Normal 2 3 2 2 2 2 3 3" xfId="19025"/>
    <cellStyle name="Normal 2 3 2 2 2 2 3 3 10" xfId="19026"/>
    <cellStyle name="Normal 2 3 2 2 2 2 3 3 10 2" xfId="19027"/>
    <cellStyle name="Normal 2 3 2 2 2 2 3 3 11" xfId="19028"/>
    <cellStyle name="Normal 2 3 2 2 2 2 3 3 2" xfId="19029"/>
    <cellStyle name="Normal 2 3 2 2 2 2 3 3 2 2" xfId="19030"/>
    <cellStyle name="Normal 2 3 2 2 2 2 3 3 3" xfId="19031"/>
    <cellStyle name="Normal 2 3 2 2 2 2 3 3 3 2" xfId="19032"/>
    <cellStyle name="Normal 2 3 2 2 2 2 3 3 4" xfId="19033"/>
    <cellStyle name="Normal 2 3 2 2 2 2 3 3 4 2" xfId="19034"/>
    <cellStyle name="Normal 2 3 2 2 2 2 3 3 5" xfId="19035"/>
    <cellStyle name="Normal 2 3 2 2 2 2 3 3 5 2" xfId="19036"/>
    <cellStyle name="Normal 2 3 2 2 2 2 3 3 6" xfId="19037"/>
    <cellStyle name="Normal 2 3 2 2 2 2 3 3 6 2" xfId="19038"/>
    <cellStyle name="Normal 2 3 2 2 2 2 3 3 7" xfId="19039"/>
    <cellStyle name="Normal 2 3 2 2 2 2 3 3 7 2" xfId="19040"/>
    <cellStyle name="Normal 2 3 2 2 2 2 3 3 8" xfId="19041"/>
    <cellStyle name="Normal 2 3 2 2 2 2 3 3 8 2" xfId="19042"/>
    <cellStyle name="Normal 2 3 2 2 2 2 3 3 9" xfId="19043"/>
    <cellStyle name="Normal 2 3 2 2 2 2 3 3 9 2" xfId="19044"/>
    <cellStyle name="Normal 2 3 2 2 2 2 3 4" xfId="19045"/>
    <cellStyle name="Normal 2 3 2 2 2 2 3 4 2" xfId="19046"/>
    <cellStyle name="Normal 2 3 2 2 2 2 3 5" xfId="19047"/>
    <cellStyle name="Normal 2 3 2 2 2 2 3 5 2" xfId="19048"/>
    <cellStyle name="Normal 2 3 2 2 2 2 3 6" xfId="19049"/>
    <cellStyle name="Normal 2 3 2 2 2 2 3 6 2" xfId="19050"/>
    <cellStyle name="Normal 2 3 2 2 2 2 3 7" xfId="19051"/>
    <cellStyle name="Normal 2 3 2 2 2 2 3 7 2" xfId="19052"/>
    <cellStyle name="Normal 2 3 2 2 2 2 3 8" xfId="19053"/>
    <cellStyle name="Normal 2 3 2 2 2 2 3 8 2" xfId="19054"/>
    <cellStyle name="Normal 2 3 2 2 2 2 3 9" xfId="19055"/>
    <cellStyle name="Normal 2 3 2 2 2 2 3 9 2" xfId="19056"/>
    <cellStyle name="Normal 2 3 2 2 2 2 4" xfId="19057"/>
    <cellStyle name="Normal 2 3 2 2 2 2 4 10" xfId="19058"/>
    <cellStyle name="Normal 2 3 2 2 2 2 4 10 2" xfId="19059"/>
    <cellStyle name="Normal 2 3 2 2 2 2 4 11" xfId="19060"/>
    <cellStyle name="Normal 2 3 2 2 2 2 4 11 2" xfId="19061"/>
    <cellStyle name="Normal 2 3 2 2 2 2 4 12" xfId="19062"/>
    <cellStyle name="Normal 2 3 2 2 2 2 4 12 2" xfId="19063"/>
    <cellStyle name="Normal 2 3 2 2 2 2 4 13" xfId="19064"/>
    <cellStyle name="Normal 2 3 2 2 2 2 4 2" xfId="19065"/>
    <cellStyle name="Normal 2 3 2 2 2 2 4 2 10" xfId="19066"/>
    <cellStyle name="Normal 2 3 2 2 2 2 4 2 10 2" xfId="19067"/>
    <cellStyle name="Normal 2 3 2 2 2 2 4 2 11" xfId="19068"/>
    <cellStyle name="Normal 2 3 2 2 2 2 4 2 11 2" xfId="19069"/>
    <cellStyle name="Normal 2 3 2 2 2 2 4 2 12" xfId="19070"/>
    <cellStyle name="Normal 2 3 2 2 2 2 4 2 2" xfId="19071"/>
    <cellStyle name="Normal 2 3 2 2 2 2 4 2 2 10" xfId="19072"/>
    <cellStyle name="Normal 2 3 2 2 2 2 4 2 2 10 2" xfId="19073"/>
    <cellStyle name="Normal 2 3 2 2 2 2 4 2 2 11" xfId="19074"/>
    <cellStyle name="Normal 2 3 2 2 2 2 4 2 2 2" xfId="19075"/>
    <cellStyle name="Normal 2 3 2 2 2 2 4 2 2 2 2" xfId="19076"/>
    <cellStyle name="Normal 2 3 2 2 2 2 4 2 2 3" xfId="19077"/>
    <cellStyle name="Normal 2 3 2 2 2 2 4 2 2 3 2" xfId="19078"/>
    <cellStyle name="Normal 2 3 2 2 2 2 4 2 2 4" xfId="19079"/>
    <cellStyle name="Normal 2 3 2 2 2 2 4 2 2 4 2" xfId="19080"/>
    <cellStyle name="Normal 2 3 2 2 2 2 4 2 2 5" xfId="19081"/>
    <cellStyle name="Normal 2 3 2 2 2 2 4 2 2 5 2" xfId="19082"/>
    <cellStyle name="Normal 2 3 2 2 2 2 4 2 2 6" xfId="19083"/>
    <cellStyle name="Normal 2 3 2 2 2 2 4 2 2 6 2" xfId="19084"/>
    <cellStyle name="Normal 2 3 2 2 2 2 4 2 2 7" xfId="19085"/>
    <cellStyle name="Normal 2 3 2 2 2 2 4 2 2 7 2" xfId="19086"/>
    <cellStyle name="Normal 2 3 2 2 2 2 4 2 2 8" xfId="19087"/>
    <cellStyle name="Normal 2 3 2 2 2 2 4 2 2 8 2" xfId="19088"/>
    <cellStyle name="Normal 2 3 2 2 2 2 4 2 2 9" xfId="19089"/>
    <cellStyle name="Normal 2 3 2 2 2 2 4 2 2 9 2" xfId="19090"/>
    <cellStyle name="Normal 2 3 2 2 2 2 4 2 3" xfId="19091"/>
    <cellStyle name="Normal 2 3 2 2 2 2 4 2 3 2" xfId="19092"/>
    <cellStyle name="Normal 2 3 2 2 2 2 4 2 4" xfId="19093"/>
    <cellStyle name="Normal 2 3 2 2 2 2 4 2 4 2" xfId="19094"/>
    <cellStyle name="Normal 2 3 2 2 2 2 4 2 5" xfId="19095"/>
    <cellStyle name="Normal 2 3 2 2 2 2 4 2 5 2" xfId="19096"/>
    <cellStyle name="Normal 2 3 2 2 2 2 4 2 6" xfId="19097"/>
    <cellStyle name="Normal 2 3 2 2 2 2 4 2 6 2" xfId="19098"/>
    <cellStyle name="Normal 2 3 2 2 2 2 4 2 7" xfId="19099"/>
    <cellStyle name="Normal 2 3 2 2 2 2 4 2 7 2" xfId="19100"/>
    <cellStyle name="Normal 2 3 2 2 2 2 4 2 8" xfId="19101"/>
    <cellStyle name="Normal 2 3 2 2 2 2 4 2 8 2" xfId="19102"/>
    <cellStyle name="Normal 2 3 2 2 2 2 4 2 9" xfId="19103"/>
    <cellStyle name="Normal 2 3 2 2 2 2 4 2 9 2" xfId="19104"/>
    <cellStyle name="Normal 2 3 2 2 2 2 4 3" xfId="19105"/>
    <cellStyle name="Normal 2 3 2 2 2 2 4 3 10" xfId="19106"/>
    <cellStyle name="Normal 2 3 2 2 2 2 4 3 10 2" xfId="19107"/>
    <cellStyle name="Normal 2 3 2 2 2 2 4 3 11" xfId="19108"/>
    <cellStyle name="Normal 2 3 2 2 2 2 4 3 2" xfId="19109"/>
    <cellStyle name="Normal 2 3 2 2 2 2 4 3 2 2" xfId="19110"/>
    <cellStyle name="Normal 2 3 2 2 2 2 4 3 3" xfId="19111"/>
    <cellStyle name="Normal 2 3 2 2 2 2 4 3 3 2" xfId="19112"/>
    <cellStyle name="Normal 2 3 2 2 2 2 4 3 4" xfId="19113"/>
    <cellStyle name="Normal 2 3 2 2 2 2 4 3 4 2" xfId="19114"/>
    <cellStyle name="Normal 2 3 2 2 2 2 4 3 5" xfId="19115"/>
    <cellStyle name="Normal 2 3 2 2 2 2 4 3 5 2" xfId="19116"/>
    <cellStyle name="Normal 2 3 2 2 2 2 4 3 6" xfId="19117"/>
    <cellStyle name="Normal 2 3 2 2 2 2 4 3 6 2" xfId="19118"/>
    <cellStyle name="Normal 2 3 2 2 2 2 4 3 7" xfId="19119"/>
    <cellStyle name="Normal 2 3 2 2 2 2 4 3 7 2" xfId="19120"/>
    <cellStyle name="Normal 2 3 2 2 2 2 4 3 8" xfId="19121"/>
    <cellStyle name="Normal 2 3 2 2 2 2 4 3 8 2" xfId="19122"/>
    <cellStyle name="Normal 2 3 2 2 2 2 4 3 9" xfId="19123"/>
    <cellStyle name="Normal 2 3 2 2 2 2 4 3 9 2" xfId="19124"/>
    <cellStyle name="Normal 2 3 2 2 2 2 4 4" xfId="19125"/>
    <cellStyle name="Normal 2 3 2 2 2 2 4 4 2" xfId="19126"/>
    <cellStyle name="Normal 2 3 2 2 2 2 4 5" xfId="19127"/>
    <cellStyle name="Normal 2 3 2 2 2 2 4 5 2" xfId="19128"/>
    <cellStyle name="Normal 2 3 2 2 2 2 4 6" xfId="19129"/>
    <cellStyle name="Normal 2 3 2 2 2 2 4 6 2" xfId="19130"/>
    <cellStyle name="Normal 2 3 2 2 2 2 4 7" xfId="19131"/>
    <cellStyle name="Normal 2 3 2 2 2 2 4 7 2" xfId="19132"/>
    <cellStyle name="Normal 2 3 2 2 2 2 4 8" xfId="19133"/>
    <cellStyle name="Normal 2 3 2 2 2 2 4 8 2" xfId="19134"/>
    <cellStyle name="Normal 2 3 2 2 2 2 4 9" xfId="19135"/>
    <cellStyle name="Normal 2 3 2 2 2 2 4 9 2" xfId="19136"/>
    <cellStyle name="Normal 2 3 2 2 2 2 5" xfId="19137"/>
    <cellStyle name="Normal 2 3 2 2 2 2 5 10" xfId="19138"/>
    <cellStyle name="Normal 2 3 2 2 2 2 5 10 2" xfId="19139"/>
    <cellStyle name="Normal 2 3 2 2 2 2 5 11" xfId="19140"/>
    <cellStyle name="Normal 2 3 2 2 2 2 5 11 2" xfId="19141"/>
    <cellStyle name="Normal 2 3 2 2 2 2 5 12" xfId="19142"/>
    <cellStyle name="Normal 2 3 2 2 2 2 5 12 2" xfId="19143"/>
    <cellStyle name="Normal 2 3 2 2 2 2 5 13" xfId="19144"/>
    <cellStyle name="Normal 2 3 2 2 2 2 5 2" xfId="19145"/>
    <cellStyle name="Normal 2 3 2 2 2 2 5 2 10" xfId="19146"/>
    <cellStyle name="Normal 2 3 2 2 2 2 5 2 10 2" xfId="19147"/>
    <cellStyle name="Normal 2 3 2 2 2 2 5 2 11" xfId="19148"/>
    <cellStyle name="Normal 2 3 2 2 2 2 5 2 11 2" xfId="19149"/>
    <cellStyle name="Normal 2 3 2 2 2 2 5 2 12" xfId="19150"/>
    <cellStyle name="Normal 2 3 2 2 2 2 5 2 2" xfId="19151"/>
    <cellStyle name="Normal 2 3 2 2 2 2 5 2 2 10" xfId="19152"/>
    <cellStyle name="Normal 2 3 2 2 2 2 5 2 2 10 2" xfId="19153"/>
    <cellStyle name="Normal 2 3 2 2 2 2 5 2 2 11" xfId="19154"/>
    <cellStyle name="Normal 2 3 2 2 2 2 5 2 2 2" xfId="19155"/>
    <cellStyle name="Normal 2 3 2 2 2 2 5 2 2 2 2" xfId="19156"/>
    <cellStyle name="Normal 2 3 2 2 2 2 5 2 2 3" xfId="19157"/>
    <cellStyle name="Normal 2 3 2 2 2 2 5 2 2 3 2" xfId="19158"/>
    <cellStyle name="Normal 2 3 2 2 2 2 5 2 2 4" xfId="19159"/>
    <cellStyle name="Normal 2 3 2 2 2 2 5 2 2 4 2" xfId="19160"/>
    <cellStyle name="Normal 2 3 2 2 2 2 5 2 2 5" xfId="19161"/>
    <cellStyle name="Normal 2 3 2 2 2 2 5 2 2 5 2" xfId="19162"/>
    <cellStyle name="Normal 2 3 2 2 2 2 5 2 2 6" xfId="19163"/>
    <cellStyle name="Normal 2 3 2 2 2 2 5 2 2 6 2" xfId="19164"/>
    <cellStyle name="Normal 2 3 2 2 2 2 5 2 2 7" xfId="19165"/>
    <cellStyle name="Normal 2 3 2 2 2 2 5 2 2 7 2" xfId="19166"/>
    <cellStyle name="Normal 2 3 2 2 2 2 5 2 2 8" xfId="19167"/>
    <cellStyle name="Normal 2 3 2 2 2 2 5 2 2 8 2" xfId="19168"/>
    <cellStyle name="Normal 2 3 2 2 2 2 5 2 2 9" xfId="19169"/>
    <cellStyle name="Normal 2 3 2 2 2 2 5 2 2 9 2" xfId="19170"/>
    <cellStyle name="Normal 2 3 2 2 2 2 5 2 3" xfId="19171"/>
    <cellStyle name="Normal 2 3 2 2 2 2 5 2 3 2" xfId="19172"/>
    <cellStyle name="Normal 2 3 2 2 2 2 5 2 4" xfId="19173"/>
    <cellStyle name="Normal 2 3 2 2 2 2 5 2 4 2" xfId="19174"/>
    <cellStyle name="Normal 2 3 2 2 2 2 5 2 5" xfId="19175"/>
    <cellStyle name="Normal 2 3 2 2 2 2 5 2 5 2" xfId="19176"/>
    <cellStyle name="Normal 2 3 2 2 2 2 5 2 6" xfId="19177"/>
    <cellStyle name="Normal 2 3 2 2 2 2 5 2 6 2" xfId="19178"/>
    <cellStyle name="Normal 2 3 2 2 2 2 5 2 7" xfId="19179"/>
    <cellStyle name="Normal 2 3 2 2 2 2 5 2 7 2" xfId="19180"/>
    <cellStyle name="Normal 2 3 2 2 2 2 5 2 8" xfId="19181"/>
    <cellStyle name="Normal 2 3 2 2 2 2 5 2 8 2" xfId="19182"/>
    <cellStyle name="Normal 2 3 2 2 2 2 5 2 9" xfId="19183"/>
    <cellStyle name="Normal 2 3 2 2 2 2 5 2 9 2" xfId="19184"/>
    <cellStyle name="Normal 2 3 2 2 2 2 5 3" xfId="19185"/>
    <cellStyle name="Normal 2 3 2 2 2 2 5 3 10" xfId="19186"/>
    <cellStyle name="Normal 2 3 2 2 2 2 5 3 10 2" xfId="19187"/>
    <cellStyle name="Normal 2 3 2 2 2 2 5 3 11" xfId="19188"/>
    <cellStyle name="Normal 2 3 2 2 2 2 5 3 2" xfId="19189"/>
    <cellStyle name="Normal 2 3 2 2 2 2 5 3 2 2" xfId="19190"/>
    <cellStyle name="Normal 2 3 2 2 2 2 5 3 3" xfId="19191"/>
    <cellStyle name="Normal 2 3 2 2 2 2 5 3 3 2" xfId="19192"/>
    <cellStyle name="Normal 2 3 2 2 2 2 5 3 4" xfId="19193"/>
    <cellStyle name="Normal 2 3 2 2 2 2 5 3 4 2" xfId="19194"/>
    <cellStyle name="Normal 2 3 2 2 2 2 5 3 5" xfId="19195"/>
    <cellStyle name="Normal 2 3 2 2 2 2 5 3 5 2" xfId="19196"/>
    <cellStyle name="Normal 2 3 2 2 2 2 5 3 6" xfId="19197"/>
    <cellStyle name="Normal 2 3 2 2 2 2 5 3 6 2" xfId="19198"/>
    <cellStyle name="Normal 2 3 2 2 2 2 5 3 7" xfId="19199"/>
    <cellStyle name="Normal 2 3 2 2 2 2 5 3 7 2" xfId="19200"/>
    <cellStyle name="Normal 2 3 2 2 2 2 5 3 8" xfId="19201"/>
    <cellStyle name="Normal 2 3 2 2 2 2 5 3 8 2" xfId="19202"/>
    <cellStyle name="Normal 2 3 2 2 2 2 5 3 9" xfId="19203"/>
    <cellStyle name="Normal 2 3 2 2 2 2 5 3 9 2" xfId="19204"/>
    <cellStyle name="Normal 2 3 2 2 2 2 5 4" xfId="19205"/>
    <cellStyle name="Normal 2 3 2 2 2 2 5 4 2" xfId="19206"/>
    <cellStyle name="Normal 2 3 2 2 2 2 5 5" xfId="19207"/>
    <cellStyle name="Normal 2 3 2 2 2 2 5 5 2" xfId="19208"/>
    <cellStyle name="Normal 2 3 2 2 2 2 5 6" xfId="19209"/>
    <cellStyle name="Normal 2 3 2 2 2 2 5 6 2" xfId="19210"/>
    <cellStyle name="Normal 2 3 2 2 2 2 5 7" xfId="19211"/>
    <cellStyle name="Normal 2 3 2 2 2 2 5 7 2" xfId="19212"/>
    <cellStyle name="Normal 2 3 2 2 2 2 5 8" xfId="19213"/>
    <cellStyle name="Normal 2 3 2 2 2 2 5 8 2" xfId="19214"/>
    <cellStyle name="Normal 2 3 2 2 2 2 5 9" xfId="19215"/>
    <cellStyle name="Normal 2 3 2 2 2 2 5 9 2" xfId="19216"/>
    <cellStyle name="Normal 2 3 2 2 2 2 6" xfId="19217"/>
    <cellStyle name="Normal 2 3 2 2 2 2 6 10" xfId="19218"/>
    <cellStyle name="Normal 2 3 2 2 2 2 6 10 2" xfId="19219"/>
    <cellStyle name="Normal 2 3 2 2 2 2 6 11" xfId="19220"/>
    <cellStyle name="Normal 2 3 2 2 2 2 6 11 2" xfId="19221"/>
    <cellStyle name="Normal 2 3 2 2 2 2 6 12" xfId="19222"/>
    <cellStyle name="Normal 2 3 2 2 2 2 6 12 2" xfId="19223"/>
    <cellStyle name="Normal 2 3 2 2 2 2 6 13" xfId="19224"/>
    <cellStyle name="Normal 2 3 2 2 2 2 6 2" xfId="19225"/>
    <cellStyle name="Normal 2 3 2 2 2 2 6 2 10" xfId="19226"/>
    <cellStyle name="Normal 2 3 2 2 2 2 6 2 10 2" xfId="19227"/>
    <cellStyle name="Normal 2 3 2 2 2 2 6 2 11" xfId="19228"/>
    <cellStyle name="Normal 2 3 2 2 2 2 6 2 11 2" xfId="19229"/>
    <cellStyle name="Normal 2 3 2 2 2 2 6 2 12" xfId="19230"/>
    <cellStyle name="Normal 2 3 2 2 2 2 6 2 2" xfId="19231"/>
    <cellStyle name="Normal 2 3 2 2 2 2 6 2 2 10" xfId="19232"/>
    <cellStyle name="Normal 2 3 2 2 2 2 6 2 2 10 2" xfId="19233"/>
    <cellStyle name="Normal 2 3 2 2 2 2 6 2 2 11" xfId="19234"/>
    <cellStyle name="Normal 2 3 2 2 2 2 6 2 2 2" xfId="19235"/>
    <cellStyle name="Normal 2 3 2 2 2 2 6 2 2 2 2" xfId="19236"/>
    <cellStyle name="Normal 2 3 2 2 2 2 6 2 2 3" xfId="19237"/>
    <cellStyle name="Normal 2 3 2 2 2 2 6 2 2 3 2" xfId="19238"/>
    <cellStyle name="Normal 2 3 2 2 2 2 6 2 2 4" xfId="19239"/>
    <cellStyle name="Normal 2 3 2 2 2 2 6 2 2 4 2" xfId="19240"/>
    <cellStyle name="Normal 2 3 2 2 2 2 6 2 2 5" xfId="19241"/>
    <cellStyle name="Normal 2 3 2 2 2 2 6 2 2 5 2" xfId="19242"/>
    <cellStyle name="Normal 2 3 2 2 2 2 6 2 2 6" xfId="19243"/>
    <cellStyle name="Normal 2 3 2 2 2 2 6 2 2 6 2" xfId="19244"/>
    <cellStyle name="Normal 2 3 2 2 2 2 6 2 2 7" xfId="19245"/>
    <cellStyle name="Normal 2 3 2 2 2 2 6 2 2 7 2" xfId="19246"/>
    <cellStyle name="Normal 2 3 2 2 2 2 6 2 2 8" xfId="19247"/>
    <cellStyle name="Normal 2 3 2 2 2 2 6 2 2 8 2" xfId="19248"/>
    <cellStyle name="Normal 2 3 2 2 2 2 6 2 2 9" xfId="19249"/>
    <cellStyle name="Normal 2 3 2 2 2 2 6 2 2 9 2" xfId="19250"/>
    <cellStyle name="Normal 2 3 2 2 2 2 6 2 3" xfId="19251"/>
    <cellStyle name="Normal 2 3 2 2 2 2 6 2 3 2" xfId="19252"/>
    <cellStyle name="Normal 2 3 2 2 2 2 6 2 4" xfId="19253"/>
    <cellStyle name="Normal 2 3 2 2 2 2 6 2 4 2" xfId="19254"/>
    <cellStyle name="Normal 2 3 2 2 2 2 6 2 5" xfId="19255"/>
    <cellStyle name="Normal 2 3 2 2 2 2 6 2 5 2" xfId="19256"/>
    <cellStyle name="Normal 2 3 2 2 2 2 6 2 6" xfId="19257"/>
    <cellStyle name="Normal 2 3 2 2 2 2 6 2 6 2" xfId="19258"/>
    <cellStyle name="Normal 2 3 2 2 2 2 6 2 7" xfId="19259"/>
    <cellStyle name="Normal 2 3 2 2 2 2 6 2 7 2" xfId="19260"/>
    <cellStyle name="Normal 2 3 2 2 2 2 6 2 8" xfId="19261"/>
    <cellStyle name="Normal 2 3 2 2 2 2 6 2 8 2" xfId="19262"/>
    <cellStyle name="Normal 2 3 2 2 2 2 6 2 9" xfId="19263"/>
    <cellStyle name="Normal 2 3 2 2 2 2 6 2 9 2" xfId="19264"/>
    <cellStyle name="Normal 2 3 2 2 2 2 6 3" xfId="19265"/>
    <cellStyle name="Normal 2 3 2 2 2 2 6 3 10" xfId="19266"/>
    <cellStyle name="Normal 2 3 2 2 2 2 6 3 10 2" xfId="19267"/>
    <cellStyle name="Normal 2 3 2 2 2 2 6 3 11" xfId="19268"/>
    <cellStyle name="Normal 2 3 2 2 2 2 6 3 2" xfId="19269"/>
    <cellStyle name="Normal 2 3 2 2 2 2 6 3 2 2" xfId="19270"/>
    <cellStyle name="Normal 2 3 2 2 2 2 6 3 3" xfId="19271"/>
    <cellStyle name="Normal 2 3 2 2 2 2 6 3 3 2" xfId="19272"/>
    <cellStyle name="Normal 2 3 2 2 2 2 6 3 4" xfId="19273"/>
    <cellStyle name="Normal 2 3 2 2 2 2 6 3 4 2" xfId="19274"/>
    <cellStyle name="Normal 2 3 2 2 2 2 6 3 5" xfId="19275"/>
    <cellStyle name="Normal 2 3 2 2 2 2 6 3 5 2" xfId="19276"/>
    <cellStyle name="Normal 2 3 2 2 2 2 6 3 6" xfId="19277"/>
    <cellStyle name="Normal 2 3 2 2 2 2 6 3 6 2" xfId="19278"/>
    <cellStyle name="Normal 2 3 2 2 2 2 6 3 7" xfId="19279"/>
    <cellStyle name="Normal 2 3 2 2 2 2 6 3 7 2" xfId="19280"/>
    <cellStyle name="Normal 2 3 2 2 2 2 6 3 8" xfId="19281"/>
    <cellStyle name="Normal 2 3 2 2 2 2 6 3 8 2" xfId="19282"/>
    <cellStyle name="Normal 2 3 2 2 2 2 6 3 9" xfId="19283"/>
    <cellStyle name="Normal 2 3 2 2 2 2 6 3 9 2" xfId="19284"/>
    <cellStyle name="Normal 2 3 2 2 2 2 6 4" xfId="19285"/>
    <cellStyle name="Normal 2 3 2 2 2 2 6 4 2" xfId="19286"/>
    <cellStyle name="Normal 2 3 2 2 2 2 6 5" xfId="19287"/>
    <cellStyle name="Normal 2 3 2 2 2 2 6 5 2" xfId="19288"/>
    <cellStyle name="Normal 2 3 2 2 2 2 6 6" xfId="19289"/>
    <cellStyle name="Normal 2 3 2 2 2 2 6 6 2" xfId="19290"/>
    <cellStyle name="Normal 2 3 2 2 2 2 6 7" xfId="19291"/>
    <cellStyle name="Normal 2 3 2 2 2 2 6 7 2" xfId="19292"/>
    <cellStyle name="Normal 2 3 2 2 2 2 6 8" xfId="19293"/>
    <cellStyle name="Normal 2 3 2 2 2 2 6 8 2" xfId="19294"/>
    <cellStyle name="Normal 2 3 2 2 2 2 6 9" xfId="19295"/>
    <cellStyle name="Normal 2 3 2 2 2 2 6 9 2" xfId="19296"/>
    <cellStyle name="Normal 2 3 2 2 2 2 7" xfId="19297"/>
    <cellStyle name="Normal 2 3 2 2 2 20" xfId="19298"/>
    <cellStyle name="Normal 2 3 2 2 2 20 2" xfId="19299"/>
    <cellStyle name="Normal 2 3 2 2 2 21" xfId="19300"/>
    <cellStyle name="Normal 2 3 2 2 2 3" xfId="19301"/>
    <cellStyle name="Normal 2 3 2 2 2 3 10" xfId="19302"/>
    <cellStyle name="Normal 2 3 2 2 2 3 10 2" xfId="19303"/>
    <cellStyle name="Normal 2 3 2 2 2 3 11" xfId="19304"/>
    <cellStyle name="Normal 2 3 2 2 2 3 11 2" xfId="19305"/>
    <cellStyle name="Normal 2 3 2 2 2 3 12" xfId="19306"/>
    <cellStyle name="Normal 2 3 2 2 2 3 12 2" xfId="19307"/>
    <cellStyle name="Normal 2 3 2 2 2 3 13" xfId="19308"/>
    <cellStyle name="Normal 2 3 2 2 2 3 2" xfId="19309"/>
    <cellStyle name="Normal 2 3 2 2 2 3 2 10" xfId="19310"/>
    <cellStyle name="Normal 2 3 2 2 2 3 2 10 2" xfId="19311"/>
    <cellStyle name="Normal 2 3 2 2 2 3 2 11" xfId="19312"/>
    <cellStyle name="Normal 2 3 2 2 2 3 2 11 2" xfId="19313"/>
    <cellStyle name="Normal 2 3 2 2 2 3 2 12" xfId="19314"/>
    <cellStyle name="Normal 2 3 2 2 2 3 2 2" xfId="19315"/>
    <cellStyle name="Normal 2 3 2 2 2 3 2 2 10" xfId="19316"/>
    <cellStyle name="Normal 2 3 2 2 2 3 2 2 10 2" xfId="19317"/>
    <cellStyle name="Normal 2 3 2 2 2 3 2 2 11" xfId="19318"/>
    <cellStyle name="Normal 2 3 2 2 2 3 2 2 2" xfId="19319"/>
    <cellStyle name="Normal 2 3 2 2 2 3 2 2 2 2" xfId="19320"/>
    <cellStyle name="Normal 2 3 2 2 2 3 2 2 3" xfId="19321"/>
    <cellStyle name="Normal 2 3 2 2 2 3 2 2 3 2" xfId="19322"/>
    <cellStyle name="Normal 2 3 2 2 2 3 2 2 4" xfId="19323"/>
    <cellStyle name="Normal 2 3 2 2 2 3 2 2 4 2" xfId="19324"/>
    <cellStyle name="Normal 2 3 2 2 2 3 2 2 5" xfId="19325"/>
    <cellStyle name="Normal 2 3 2 2 2 3 2 2 5 2" xfId="19326"/>
    <cellStyle name="Normal 2 3 2 2 2 3 2 2 6" xfId="19327"/>
    <cellStyle name="Normal 2 3 2 2 2 3 2 2 6 2" xfId="19328"/>
    <cellStyle name="Normal 2 3 2 2 2 3 2 2 7" xfId="19329"/>
    <cellStyle name="Normal 2 3 2 2 2 3 2 2 7 2" xfId="19330"/>
    <cellStyle name="Normal 2 3 2 2 2 3 2 2 8" xfId="19331"/>
    <cellStyle name="Normal 2 3 2 2 2 3 2 2 8 2" xfId="19332"/>
    <cellStyle name="Normal 2 3 2 2 2 3 2 2 9" xfId="19333"/>
    <cellStyle name="Normal 2 3 2 2 2 3 2 2 9 2" xfId="19334"/>
    <cellStyle name="Normal 2 3 2 2 2 3 2 3" xfId="19335"/>
    <cellStyle name="Normal 2 3 2 2 2 3 2 3 2" xfId="19336"/>
    <cellStyle name="Normal 2 3 2 2 2 3 2 4" xfId="19337"/>
    <cellStyle name="Normal 2 3 2 2 2 3 2 4 2" xfId="19338"/>
    <cellStyle name="Normal 2 3 2 2 2 3 2 5" xfId="19339"/>
    <cellStyle name="Normal 2 3 2 2 2 3 2 5 2" xfId="19340"/>
    <cellStyle name="Normal 2 3 2 2 2 3 2 6" xfId="19341"/>
    <cellStyle name="Normal 2 3 2 2 2 3 2 6 2" xfId="19342"/>
    <cellStyle name="Normal 2 3 2 2 2 3 2 7" xfId="19343"/>
    <cellStyle name="Normal 2 3 2 2 2 3 2 7 2" xfId="19344"/>
    <cellStyle name="Normal 2 3 2 2 2 3 2 8" xfId="19345"/>
    <cellStyle name="Normal 2 3 2 2 2 3 2 8 2" xfId="19346"/>
    <cellStyle name="Normal 2 3 2 2 2 3 2 9" xfId="19347"/>
    <cellStyle name="Normal 2 3 2 2 2 3 2 9 2" xfId="19348"/>
    <cellStyle name="Normal 2 3 2 2 2 3 3" xfId="19349"/>
    <cellStyle name="Normal 2 3 2 2 2 3 3 10" xfId="19350"/>
    <cellStyle name="Normal 2 3 2 2 2 3 3 10 2" xfId="19351"/>
    <cellStyle name="Normal 2 3 2 2 2 3 3 11" xfId="19352"/>
    <cellStyle name="Normal 2 3 2 2 2 3 3 2" xfId="19353"/>
    <cellStyle name="Normal 2 3 2 2 2 3 3 2 2" xfId="19354"/>
    <cellStyle name="Normal 2 3 2 2 2 3 3 3" xfId="19355"/>
    <cellStyle name="Normal 2 3 2 2 2 3 3 3 2" xfId="19356"/>
    <cellStyle name="Normal 2 3 2 2 2 3 3 4" xfId="19357"/>
    <cellStyle name="Normal 2 3 2 2 2 3 3 4 2" xfId="19358"/>
    <cellStyle name="Normal 2 3 2 2 2 3 3 5" xfId="19359"/>
    <cellStyle name="Normal 2 3 2 2 2 3 3 5 2" xfId="19360"/>
    <cellStyle name="Normal 2 3 2 2 2 3 3 6" xfId="19361"/>
    <cellStyle name="Normal 2 3 2 2 2 3 3 6 2" xfId="19362"/>
    <cellStyle name="Normal 2 3 2 2 2 3 3 7" xfId="19363"/>
    <cellStyle name="Normal 2 3 2 2 2 3 3 7 2" xfId="19364"/>
    <cellStyle name="Normal 2 3 2 2 2 3 3 8" xfId="19365"/>
    <cellStyle name="Normal 2 3 2 2 2 3 3 8 2" xfId="19366"/>
    <cellStyle name="Normal 2 3 2 2 2 3 3 9" xfId="19367"/>
    <cellStyle name="Normal 2 3 2 2 2 3 3 9 2" xfId="19368"/>
    <cellStyle name="Normal 2 3 2 2 2 3 4" xfId="19369"/>
    <cellStyle name="Normal 2 3 2 2 2 3 4 2" xfId="19370"/>
    <cellStyle name="Normal 2 3 2 2 2 3 5" xfId="19371"/>
    <cellStyle name="Normal 2 3 2 2 2 3 5 2" xfId="19372"/>
    <cellStyle name="Normal 2 3 2 2 2 3 6" xfId="19373"/>
    <cellStyle name="Normal 2 3 2 2 2 3 6 2" xfId="19374"/>
    <cellStyle name="Normal 2 3 2 2 2 3 7" xfId="19375"/>
    <cellStyle name="Normal 2 3 2 2 2 3 7 2" xfId="19376"/>
    <cellStyle name="Normal 2 3 2 2 2 3 8" xfId="19377"/>
    <cellStyle name="Normal 2 3 2 2 2 3 8 2" xfId="19378"/>
    <cellStyle name="Normal 2 3 2 2 2 3 9" xfId="19379"/>
    <cellStyle name="Normal 2 3 2 2 2 3 9 2" xfId="19380"/>
    <cellStyle name="Normal 2 3 2 2 2 4" xfId="19381"/>
    <cellStyle name="Normal 2 3 2 2 2 4 10" xfId="19382"/>
    <cellStyle name="Normal 2 3 2 2 2 4 10 2" xfId="19383"/>
    <cellStyle name="Normal 2 3 2 2 2 4 11" xfId="19384"/>
    <cellStyle name="Normal 2 3 2 2 2 4 11 2" xfId="19385"/>
    <cellStyle name="Normal 2 3 2 2 2 4 12" xfId="19386"/>
    <cellStyle name="Normal 2 3 2 2 2 4 12 2" xfId="19387"/>
    <cellStyle name="Normal 2 3 2 2 2 4 13" xfId="19388"/>
    <cellStyle name="Normal 2 3 2 2 2 4 2" xfId="19389"/>
    <cellStyle name="Normal 2 3 2 2 2 4 2 10" xfId="19390"/>
    <cellStyle name="Normal 2 3 2 2 2 4 2 10 2" xfId="19391"/>
    <cellStyle name="Normal 2 3 2 2 2 4 2 11" xfId="19392"/>
    <cellStyle name="Normal 2 3 2 2 2 4 2 11 2" xfId="19393"/>
    <cellStyle name="Normal 2 3 2 2 2 4 2 12" xfId="19394"/>
    <cellStyle name="Normal 2 3 2 2 2 4 2 2" xfId="19395"/>
    <cellStyle name="Normal 2 3 2 2 2 4 2 2 10" xfId="19396"/>
    <cellStyle name="Normal 2 3 2 2 2 4 2 2 10 2" xfId="19397"/>
    <cellStyle name="Normal 2 3 2 2 2 4 2 2 11" xfId="19398"/>
    <cellStyle name="Normal 2 3 2 2 2 4 2 2 2" xfId="19399"/>
    <cellStyle name="Normal 2 3 2 2 2 4 2 2 2 2" xfId="19400"/>
    <cellStyle name="Normal 2 3 2 2 2 4 2 2 3" xfId="19401"/>
    <cellStyle name="Normal 2 3 2 2 2 4 2 2 3 2" xfId="19402"/>
    <cellStyle name="Normal 2 3 2 2 2 4 2 2 4" xfId="19403"/>
    <cellStyle name="Normal 2 3 2 2 2 4 2 2 4 2" xfId="19404"/>
    <cellStyle name="Normal 2 3 2 2 2 4 2 2 5" xfId="19405"/>
    <cellStyle name="Normal 2 3 2 2 2 4 2 2 5 2" xfId="19406"/>
    <cellStyle name="Normal 2 3 2 2 2 4 2 2 6" xfId="19407"/>
    <cellStyle name="Normal 2 3 2 2 2 4 2 2 6 2" xfId="19408"/>
    <cellStyle name="Normal 2 3 2 2 2 4 2 2 7" xfId="19409"/>
    <cellStyle name="Normal 2 3 2 2 2 4 2 2 7 2" xfId="19410"/>
    <cellStyle name="Normal 2 3 2 2 2 4 2 2 8" xfId="19411"/>
    <cellStyle name="Normal 2 3 2 2 2 4 2 2 8 2" xfId="19412"/>
    <cellStyle name="Normal 2 3 2 2 2 4 2 2 9" xfId="19413"/>
    <cellStyle name="Normal 2 3 2 2 2 4 2 2 9 2" xfId="19414"/>
    <cellStyle name="Normal 2 3 2 2 2 4 2 3" xfId="19415"/>
    <cellStyle name="Normal 2 3 2 2 2 4 2 3 2" xfId="19416"/>
    <cellStyle name="Normal 2 3 2 2 2 4 2 4" xfId="19417"/>
    <cellStyle name="Normal 2 3 2 2 2 4 2 4 2" xfId="19418"/>
    <cellStyle name="Normal 2 3 2 2 2 4 2 5" xfId="19419"/>
    <cellStyle name="Normal 2 3 2 2 2 4 2 5 2" xfId="19420"/>
    <cellStyle name="Normal 2 3 2 2 2 4 2 6" xfId="19421"/>
    <cellStyle name="Normal 2 3 2 2 2 4 2 6 2" xfId="19422"/>
    <cellStyle name="Normal 2 3 2 2 2 4 2 7" xfId="19423"/>
    <cellStyle name="Normal 2 3 2 2 2 4 2 7 2" xfId="19424"/>
    <cellStyle name="Normal 2 3 2 2 2 4 2 8" xfId="19425"/>
    <cellStyle name="Normal 2 3 2 2 2 4 2 8 2" xfId="19426"/>
    <cellStyle name="Normal 2 3 2 2 2 4 2 9" xfId="19427"/>
    <cellStyle name="Normal 2 3 2 2 2 4 2 9 2" xfId="19428"/>
    <cellStyle name="Normal 2 3 2 2 2 4 3" xfId="19429"/>
    <cellStyle name="Normal 2 3 2 2 2 4 3 10" xfId="19430"/>
    <cellStyle name="Normal 2 3 2 2 2 4 3 10 2" xfId="19431"/>
    <cellStyle name="Normal 2 3 2 2 2 4 3 11" xfId="19432"/>
    <cellStyle name="Normal 2 3 2 2 2 4 3 2" xfId="19433"/>
    <cellStyle name="Normal 2 3 2 2 2 4 3 2 2" xfId="19434"/>
    <cellStyle name="Normal 2 3 2 2 2 4 3 3" xfId="19435"/>
    <cellStyle name="Normal 2 3 2 2 2 4 3 3 2" xfId="19436"/>
    <cellStyle name="Normal 2 3 2 2 2 4 3 4" xfId="19437"/>
    <cellStyle name="Normal 2 3 2 2 2 4 3 4 2" xfId="19438"/>
    <cellStyle name="Normal 2 3 2 2 2 4 3 5" xfId="19439"/>
    <cellStyle name="Normal 2 3 2 2 2 4 3 5 2" xfId="19440"/>
    <cellStyle name="Normal 2 3 2 2 2 4 3 6" xfId="19441"/>
    <cellStyle name="Normal 2 3 2 2 2 4 3 6 2" xfId="19442"/>
    <cellStyle name="Normal 2 3 2 2 2 4 3 7" xfId="19443"/>
    <cellStyle name="Normal 2 3 2 2 2 4 3 7 2" xfId="19444"/>
    <cellStyle name="Normal 2 3 2 2 2 4 3 8" xfId="19445"/>
    <cellStyle name="Normal 2 3 2 2 2 4 3 8 2" xfId="19446"/>
    <cellStyle name="Normal 2 3 2 2 2 4 3 9" xfId="19447"/>
    <cellStyle name="Normal 2 3 2 2 2 4 3 9 2" xfId="19448"/>
    <cellStyle name="Normal 2 3 2 2 2 4 4" xfId="19449"/>
    <cellStyle name="Normal 2 3 2 2 2 4 4 2" xfId="19450"/>
    <cellStyle name="Normal 2 3 2 2 2 4 5" xfId="19451"/>
    <cellStyle name="Normal 2 3 2 2 2 4 5 2" xfId="19452"/>
    <cellStyle name="Normal 2 3 2 2 2 4 6" xfId="19453"/>
    <cellStyle name="Normal 2 3 2 2 2 4 6 2" xfId="19454"/>
    <cellStyle name="Normal 2 3 2 2 2 4 7" xfId="19455"/>
    <cellStyle name="Normal 2 3 2 2 2 4 7 2" xfId="19456"/>
    <cellStyle name="Normal 2 3 2 2 2 4 8" xfId="19457"/>
    <cellStyle name="Normal 2 3 2 2 2 4 8 2" xfId="19458"/>
    <cellStyle name="Normal 2 3 2 2 2 4 9" xfId="19459"/>
    <cellStyle name="Normal 2 3 2 2 2 4 9 2" xfId="19460"/>
    <cellStyle name="Normal 2 3 2 2 2 5" xfId="19461"/>
    <cellStyle name="Normal 2 3 2 2 2 5 10" xfId="19462"/>
    <cellStyle name="Normal 2 3 2 2 2 5 10 2" xfId="19463"/>
    <cellStyle name="Normal 2 3 2 2 2 5 11" xfId="19464"/>
    <cellStyle name="Normal 2 3 2 2 2 5 11 2" xfId="19465"/>
    <cellStyle name="Normal 2 3 2 2 2 5 12" xfId="19466"/>
    <cellStyle name="Normal 2 3 2 2 2 5 12 2" xfId="19467"/>
    <cellStyle name="Normal 2 3 2 2 2 5 13" xfId="19468"/>
    <cellStyle name="Normal 2 3 2 2 2 5 2" xfId="19469"/>
    <cellStyle name="Normal 2 3 2 2 2 5 2 10" xfId="19470"/>
    <cellStyle name="Normal 2 3 2 2 2 5 2 10 2" xfId="19471"/>
    <cellStyle name="Normal 2 3 2 2 2 5 2 11" xfId="19472"/>
    <cellStyle name="Normal 2 3 2 2 2 5 2 11 2" xfId="19473"/>
    <cellStyle name="Normal 2 3 2 2 2 5 2 12" xfId="19474"/>
    <cellStyle name="Normal 2 3 2 2 2 5 2 2" xfId="19475"/>
    <cellStyle name="Normal 2 3 2 2 2 5 2 2 10" xfId="19476"/>
    <cellStyle name="Normal 2 3 2 2 2 5 2 2 10 2" xfId="19477"/>
    <cellStyle name="Normal 2 3 2 2 2 5 2 2 11" xfId="19478"/>
    <cellStyle name="Normal 2 3 2 2 2 5 2 2 2" xfId="19479"/>
    <cellStyle name="Normal 2 3 2 2 2 5 2 2 2 2" xfId="19480"/>
    <cellStyle name="Normal 2 3 2 2 2 5 2 2 3" xfId="19481"/>
    <cellStyle name="Normal 2 3 2 2 2 5 2 2 3 2" xfId="19482"/>
    <cellStyle name="Normal 2 3 2 2 2 5 2 2 4" xfId="19483"/>
    <cellStyle name="Normal 2 3 2 2 2 5 2 2 4 2" xfId="19484"/>
    <cellStyle name="Normal 2 3 2 2 2 5 2 2 5" xfId="19485"/>
    <cellStyle name="Normal 2 3 2 2 2 5 2 2 5 2" xfId="19486"/>
    <cellStyle name="Normal 2 3 2 2 2 5 2 2 6" xfId="19487"/>
    <cellStyle name="Normal 2 3 2 2 2 5 2 2 6 2" xfId="19488"/>
    <cellStyle name="Normal 2 3 2 2 2 5 2 2 7" xfId="19489"/>
    <cellStyle name="Normal 2 3 2 2 2 5 2 2 7 2" xfId="19490"/>
    <cellStyle name="Normal 2 3 2 2 2 5 2 2 8" xfId="19491"/>
    <cellStyle name="Normal 2 3 2 2 2 5 2 2 8 2" xfId="19492"/>
    <cellStyle name="Normal 2 3 2 2 2 5 2 2 9" xfId="19493"/>
    <cellStyle name="Normal 2 3 2 2 2 5 2 2 9 2" xfId="19494"/>
    <cellStyle name="Normal 2 3 2 2 2 5 2 3" xfId="19495"/>
    <cellStyle name="Normal 2 3 2 2 2 5 2 3 2" xfId="19496"/>
    <cellStyle name="Normal 2 3 2 2 2 5 2 4" xfId="19497"/>
    <cellStyle name="Normal 2 3 2 2 2 5 2 4 2" xfId="19498"/>
    <cellStyle name="Normal 2 3 2 2 2 5 2 5" xfId="19499"/>
    <cellStyle name="Normal 2 3 2 2 2 5 2 5 2" xfId="19500"/>
    <cellStyle name="Normal 2 3 2 2 2 5 2 6" xfId="19501"/>
    <cellStyle name="Normal 2 3 2 2 2 5 2 6 2" xfId="19502"/>
    <cellStyle name="Normal 2 3 2 2 2 5 2 7" xfId="19503"/>
    <cellStyle name="Normal 2 3 2 2 2 5 2 7 2" xfId="19504"/>
    <cellStyle name="Normal 2 3 2 2 2 5 2 8" xfId="19505"/>
    <cellStyle name="Normal 2 3 2 2 2 5 2 8 2" xfId="19506"/>
    <cellStyle name="Normal 2 3 2 2 2 5 2 9" xfId="19507"/>
    <cellStyle name="Normal 2 3 2 2 2 5 2 9 2" xfId="19508"/>
    <cellStyle name="Normal 2 3 2 2 2 5 3" xfId="19509"/>
    <cellStyle name="Normal 2 3 2 2 2 5 3 10" xfId="19510"/>
    <cellStyle name="Normal 2 3 2 2 2 5 3 10 2" xfId="19511"/>
    <cellStyle name="Normal 2 3 2 2 2 5 3 11" xfId="19512"/>
    <cellStyle name="Normal 2 3 2 2 2 5 3 2" xfId="19513"/>
    <cellStyle name="Normal 2 3 2 2 2 5 3 2 2" xfId="19514"/>
    <cellStyle name="Normal 2 3 2 2 2 5 3 3" xfId="19515"/>
    <cellStyle name="Normal 2 3 2 2 2 5 3 3 2" xfId="19516"/>
    <cellStyle name="Normal 2 3 2 2 2 5 3 4" xfId="19517"/>
    <cellStyle name="Normal 2 3 2 2 2 5 3 4 2" xfId="19518"/>
    <cellStyle name="Normal 2 3 2 2 2 5 3 5" xfId="19519"/>
    <cellStyle name="Normal 2 3 2 2 2 5 3 5 2" xfId="19520"/>
    <cellStyle name="Normal 2 3 2 2 2 5 3 6" xfId="19521"/>
    <cellStyle name="Normal 2 3 2 2 2 5 3 6 2" xfId="19522"/>
    <cellStyle name="Normal 2 3 2 2 2 5 3 7" xfId="19523"/>
    <cellStyle name="Normal 2 3 2 2 2 5 3 7 2" xfId="19524"/>
    <cellStyle name="Normal 2 3 2 2 2 5 3 8" xfId="19525"/>
    <cellStyle name="Normal 2 3 2 2 2 5 3 8 2" xfId="19526"/>
    <cellStyle name="Normal 2 3 2 2 2 5 3 9" xfId="19527"/>
    <cellStyle name="Normal 2 3 2 2 2 5 3 9 2" xfId="19528"/>
    <cellStyle name="Normal 2 3 2 2 2 5 4" xfId="19529"/>
    <cellStyle name="Normal 2 3 2 2 2 5 4 2" xfId="19530"/>
    <cellStyle name="Normal 2 3 2 2 2 5 5" xfId="19531"/>
    <cellStyle name="Normal 2 3 2 2 2 5 5 2" xfId="19532"/>
    <cellStyle name="Normal 2 3 2 2 2 5 6" xfId="19533"/>
    <cellStyle name="Normal 2 3 2 2 2 5 6 2" xfId="19534"/>
    <cellStyle name="Normal 2 3 2 2 2 5 7" xfId="19535"/>
    <cellStyle name="Normal 2 3 2 2 2 5 7 2" xfId="19536"/>
    <cellStyle name="Normal 2 3 2 2 2 5 8" xfId="19537"/>
    <cellStyle name="Normal 2 3 2 2 2 5 8 2" xfId="19538"/>
    <cellStyle name="Normal 2 3 2 2 2 5 9" xfId="19539"/>
    <cellStyle name="Normal 2 3 2 2 2 5 9 2" xfId="19540"/>
    <cellStyle name="Normal 2 3 2 2 2 6" xfId="19541"/>
    <cellStyle name="Normal 2 3 2 2 2 6 2" xfId="19542"/>
    <cellStyle name="Normal 2 3 2 2 2 6 2 10" xfId="19543"/>
    <cellStyle name="Normal 2 3 2 2 2 6 2 10 2" xfId="19544"/>
    <cellStyle name="Normal 2 3 2 2 2 6 2 11" xfId="19545"/>
    <cellStyle name="Normal 2 3 2 2 2 6 2 11 2" xfId="19546"/>
    <cellStyle name="Normal 2 3 2 2 2 6 2 12" xfId="19547"/>
    <cellStyle name="Normal 2 3 2 2 2 6 2 12 2" xfId="19548"/>
    <cellStyle name="Normal 2 3 2 2 2 6 2 13" xfId="19549"/>
    <cellStyle name="Normal 2 3 2 2 2 6 2 2" xfId="19550"/>
    <cellStyle name="Normal 2 3 2 2 2 6 2 2 10" xfId="19551"/>
    <cellStyle name="Normal 2 3 2 2 2 6 2 2 10 2" xfId="19552"/>
    <cellStyle name="Normal 2 3 2 2 2 6 2 2 11" xfId="19553"/>
    <cellStyle name="Normal 2 3 2 2 2 6 2 2 11 2" xfId="19554"/>
    <cellStyle name="Normal 2 3 2 2 2 6 2 2 12" xfId="19555"/>
    <cellStyle name="Normal 2 3 2 2 2 6 2 2 2" xfId="19556"/>
    <cellStyle name="Normal 2 3 2 2 2 6 2 2 2 10" xfId="19557"/>
    <cellStyle name="Normal 2 3 2 2 2 6 2 2 2 10 2" xfId="19558"/>
    <cellStyle name="Normal 2 3 2 2 2 6 2 2 2 11" xfId="19559"/>
    <cellStyle name="Normal 2 3 2 2 2 6 2 2 2 2" xfId="19560"/>
    <cellStyle name="Normal 2 3 2 2 2 6 2 2 2 2 2" xfId="19561"/>
    <cellStyle name="Normal 2 3 2 2 2 6 2 2 2 3" xfId="19562"/>
    <cellStyle name="Normal 2 3 2 2 2 6 2 2 2 3 2" xfId="19563"/>
    <cellStyle name="Normal 2 3 2 2 2 6 2 2 2 4" xfId="19564"/>
    <cellStyle name="Normal 2 3 2 2 2 6 2 2 2 4 2" xfId="19565"/>
    <cellStyle name="Normal 2 3 2 2 2 6 2 2 2 5" xfId="19566"/>
    <cellStyle name="Normal 2 3 2 2 2 6 2 2 2 5 2" xfId="19567"/>
    <cellStyle name="Normal 2 3 2 2 2 6 2 2 2 6" xfId="19568"/>
    <cellStyle name="Normal 2 3 2 2 2 6 2 2 2 6 2" xfId="19569"/>
    <cellStyle name="Normal 2 3 2 2 2 6 2 2 2 7" xfId="19570"/>
    <cellStyle name="Normal 2 3 2 2 2 6 2 2 2 7 2" xfId="19571"/>
    <cellStyle name="Normal 2 3 2 2 2 6 2 2 2 8" xfId="19572"/>
    <cellStyle name="Normal 2 3 2 2 2 6 2 2 2 8 2" xfId="19573"/>
    <cellStyle name="Normal 2 3 2 2 2 6 2 2 2 9" xfId="19574"/>
    <cellStyle name="Normal 2 3 2 2 2 6 2 2 2 9 2" xfId="19575"/>
    <cellStyle name="Normal 2 3 2 2 2 6 2 2 3" xfId="19576"/>
    <cellStyle name="Normal 2 3 2 2 2 6 2 2 3 2" xfId="19577"/>
    <cellStyle name="Normal 2 3 2 2 2 6 2 2 4" xfId="19578"/>
    <cellStyle name="Normal 2 3 2 2 2 6 2 2 4 2" xfId="19579"/>
    <cellStyle name="Normal 2 3 2 2 2 6 2 2 5" xfId="19580"/>
    <cellStyle name="Normal 2 3 2 2 2 6 2 2 5 2" xfId="19581"/>
    <cellStyle name="Normal 2 3 2 2 2 6 2 2 6" xfId="19582"/>
    <cellStyle name="Normal 2 3 2 2 2 6 2 2 6 2" xfId="19583"/>
    <cellStyle name="Normal 2 3 2 2 2 6 2 2 7" xfId="19584"/>
    <cellStyle name="Normal 2 3 2 2 2 6 2 2 7 2" xfId="19585"/>
    <cellStyle name="Normal 2 3 2 2 2 6 2 2 8" xfId="19586"/>
    <cellStyle name="Normal 2 3 2 2 2 6 2 2 8 2" xfId="19587"/>
    <cellStyle name="Normal 2 3 2 2 2 6 2 2 9" xfId="19588"/>
    <cellStyle name="Normal 2 3 2 2 2 6 2 2 9 2" xfId="19589"/>
    <cellStyle name="Normal 2 3 2 2 2 6 2 3" xfId="19590"/>
    <cellStyle name="Normal 2 3 2 2 2 6 2 3 10" xfId="19591"/>
    <cellStyle name="Normal 2 3 2 2 2 6 2 3 10 2" xfId="19592"/>
    <cellStyle name="Normal 2 3 2 2 2 6 2 3 11" xfId="19593"/>
    <cellStyle name="Normal 2 3 2 2 2 6 2 3 2" xfId="19594"/>
    <cellStyle name="Normal 2 3 2 2 2 6 2 3 2 2" xfId="19595"/>
    <cellStyle name="Normal 2 3 2 2 2 6 2 3 3" xfId="19596"/>
    <cellStyle name="Normal 2 3 2 2 2 6 2 3 3 2" xfId="19597"/>
    <cellStyle name="Normal 2 3 2 2 2 6 2 3 4" xfId="19598"/>
    <cellStyle name="Normal 2 3 2 2 2 6 2 3 4 2" xfId="19599"/>
    <cellStyle name="Normal 2 3 2 2 2 6 2 3 5" xfId="19600"/>
    <cellStyle name="Normal 2 3 2 2 2 6 2 3 5 2" xfId="19601"/>
    <cellStyle name="Normal 2 3 2 2 2 6 2 3 6" xfId="19602"/>
    <cellStyle name="Normal 2 3 2 2 2 6 2 3 6 2" xfId="19603"/>
    <cellStyle name="Normal 2 3 2 2 2 6 2 3 7" xfId="19604"/>
    <cellStyle name="Normal 2 3 2 2 2 6 2 3 7 2" xfId="19605"/>
    <cellStyle name="Normal 2 3 2 2 2 6 2 3 8" xfId="19606"/>
    <cellStyle name="Normal 2 3 2 2 2 6 2 3 8 2" xfId="19607"/>
    <cellStyle name="Normal 2 3 2 2 2 6 2 3 9" xfId="19608"/>
    <cellStyle name="Normal 2 3 2 2 2 6 2 3 9 2" xfId="19609"/>
    <cellStyle name="Normal 2 3 2 2 2 6 2 4" xfId="19610"/>
    <cellStyle name="Normal 2 3 2 2 2 6 2 4 2" xfId="19611"/>
    <cellStyle name="Normal 2 3 2 2 2 6 2 5" xfId="19612"/>
    <cellStyle name="Normal 2 3 2 2 2 6 2 5 2" xfId="19613"/>
    <cellStyle name="Normal 2 3 2 2 2 6 2 6" xfId="19614"/>
    <cellStyle name="Normal 2 3 2 2 2 6 2 6 2" xfId="19615"/>
    <cellStyle name="Normal 2 3 2 2 2 6 2 7" xfId="19616"/>
    <cellStyle name="Normal 2 3 2 2 2 6 2 7 2" xfId="19617"/>
    <cellStyle name="Normal 2 3 2 2 2 6 2 8" xfId="19618"/>
    <cellStyle name="Normal 2 3 2 2 2 6 2 8 2" xfId="19619"/>
    <cellStyle name="Normal 2 3 2 2 2 6 2 9" xfId="19620"/>
    <cellStyle name="Normal 2 3 2 2 2 6 2 9 2" xfId="19621"/>
    <cellStyle name="Normal 2 3 2 2 2 6 3" xfId="19622"/>
    <cellStyle name="Normal 2 3 2 2 2 6 3 10" xfId="19623"/>
    <cellStyle name="Normal 2 3 2 2 2 6 3 10 2" xfId="19624"/>
    <cellStyle name="Normal 2 3 2 2 2 6 3 11" xfId="19625"/>
    <cellStyle name="Normal 2 3 2 2 2 6 3 11 2" xfId="19626"/>
    <cellStyle name="Normal 2 3 2 2 2 6 3 12" xfId="19627"/>
    <cellStyle name="Normal 2 3 2 2 2 6 3 12 2" xfId="19628"/>
    <cellStyle name="Normal 2 3 2 2 2 6 3 13" xfId="19629"/>
    <cellStyle name="Normal 2 3 2 2 2 6 3 2" xfId="19630"/>
    <cellStyle name="Normal 2 3 2 2 2 6 3 2 10" xfId="19631"/>
    <cellStyle name="Normal 2 3 2 2 2 6 3 2 10 2" xfId="19632"/>
    <cellStyle name="Normal 2 3 2 2 2 6 3 2 11" xfId="19633"/>
    <cellStyle name="Normal 2 3 2 2 2 6 3 2 11 2" xfId="19634"/>
    <cellStyle name="Normal 2 3 2 2 2 6 3 2 12" xfId="19635"/>
    <cellStyle name="Normal 2 3 2 2 2 6 3 2 2" xfId="19636"/>
    <cellStyle name="Normal 2 3 2 2 2 6 3 2 2 10" xfId="19637"/>
    <cellStyle name="Normal 2 3 2 2 2 6 3 2 2 10 2" xfId="19638"/>
    <cellStyle name="Normal 2 3 2 2 2 6 3 2 2 11" xfId="19639"/>
    <cellStyle name="Normal 2 3 2 2 2 6 3 2 2 2" xfId="19640"/>
    <cellStyle name="Normal 2 3 2 2 2 6 3 2 2 2 2" xfId="19641"/>
    <cellStyle name="Normal 2 3 2 2 2 6 3 2 2 3" xfId="19642"/>
    <cellStyle name="Normal 2 3 2 2 2 6 3 2 2 3 2" xfId="19643"/>
    <cellStyle name="Normal 2 3 2 2 2 6 3 2 2 4" xfId="19644"/>
    <cellStyle name="Normal 2 3 2 2 2 6 3 2 2 4 2" xfId="19645"/>
    <cellStyle name="Normal 2 3 2 2 2 6 3 2 2 5" xfId="19646"/>
    <cellStyle name="Normal 2 3 2 2 2 6 3 2 2 5 2" xfId="19647"/>
    <cellStyle name="Normal 2 3 2 2 2 6 3 2 2 6" xfId="19648"/>
    <cellStyle name="Normal 2 3 2 2 2 6 3 2 2 6 2" xfId="19649"/>
    <cellStyle name="Normal 2 3 2 2 2 6 3 2 2 7" xfId="19650"/>
    <cellStyle name="Normal 2 3 2 2 2 6 3 2 2 7 2" xfId="19651"/>
    <cellStyle name="Normal 2 3 2 2 2 6 3 2 2 8" xfId="19652"/>
    <cellStyle name="Normal 2 3 2 2 2 6 3 2 2 8 2" xfId="19653"/>
    <cellStyle name="Normal 2 3 2 2 2 6 3 2 2 9" xfId="19654"/>
    <cellStyle name="Normal 2 3 2 2 2 6 3 2 2 9 2" xfId="19655"/>
    <cellStyle name="Normal 2 3 2 2 2 6 3 2 3" xfId="19656"/>
    <cellStyle name="Normal 2 3 2 2 2 6 3 2 3 2" xfId="19657"/>
    <cellStyle name="Normal 2 3 2 2 2 6 3 2 4" xfId="19658"/>
    <cellStyle name="Normal 2 3 2 2 2 6 3 2 4 2" xfId="19659"/>
    <cellStyle name="Normal 2 3 2 2 2 6 3 2 5" xfId="19660"/>
    <cellStyle name="Normal 2 3 2 2 2 6 3 2 5 2" xfId="19661"/>
    <cellStyle name="Normal 2 3 2 2 2 6 3 2 6" xfId="19662"/>
    <cellStyle name="Normal 2 3 2 2 2 6 3 2 6 2" xfId="19663"/>
    <cellStyle name="Normal 2 3 2 2 2 6 3 2 7" xfId="19664"/>
    <cellStyle name="Normal 2 3 2 2 2 6 3 2 7 2" xfId="19665"/>
    <cellStyle name="Normal 2 3 2 2 2 6 3 2 8" xfId="19666"/>
    <cellStyle name="Normal 2 3 2 2 2 6 3 2 8 2" xfId="19667"/>
    <cellStyle name="Normal 2 3 2 2 2 6 3 2 9" xfId="19668"/>
    <cellStyle name="Normal 2 3 2 2 2 6 3 2 9 2" xfId="19669"/>
    <cellStyle name="Normal 2 3 2 2 2 6 3 3" xfId="19670"/>
    <cellStyle name="Normal 2 3 2 2 2 6 3 3 10" xfId="19671"/>
    <cellStyle name="Normal 2 3 2 2 2 6 3 3 10 2" xfId="19672"/>
    <cellStyle name="Normal 2 3 2 2 2 6 3 3 11" xfId="19673"/>
    <cellStyle name="Normal 2 3 2 2 2 6 3 3 2" xfId="19674"/>
    <cellStyle name="Normal 2 3 2 2 2 6 3 3 2 2" xfId="19675"/>
    <cellStyle name="Normal 2 3 2 2 2 6 3 3 3" xfId="19676"/>
    <cellStyle name="Normal 2 3 2 2 2 6 3 3 3 2" xfId="19677"/>
    <cellStyle name="Normal 2 3 2 2 2 6 3 3 4" xfId="19678"/>
    <cellStyle name="Normal 2 3 2 2 2 6 3 3 4 2" xfId="19679"/>
    <cellStyle name="Normal 2 3 2 2 2 6 3 3 5" xfId="19680"/>
    <cellStyle name="Normal 2 3 2 2 2 6 3 3 5 2" xfId="19681"/>
    <cellStyle name="Normal 2 3 2 2 2 6 3 3 6" xfId="19682"/>
    <cellStyle name="Normal 2 3 2 2 2 6 3 3 6 2" xfId="19683"/>
    <cellStyle name="Normal 2 3 2 2 2 6 3 3 7" xfId="19684"/>
    <cellStyle name="Normal 2 3 2 2 2 6 3 3 7 2" xfId="19685"/>
    <cellStyle name="Normal 2 3 2 2 2 6 3 3 8" xfId="19686"/>
    <cellStyle name="Normal 2 3 2 2 2 6 3 3 8 2" xfId="19687"/>
    <cellStyle name="Normal 2 3 2 2 2 6 3 3 9" xfId="19688"/>
    <cellStyle name="Normal 2 3 2 2 2 6 3 3 9 2" xfId="19689"/>
    <cellStyle name="Normal 2 3 2 2 2 6 3 4" xfId="19690"/>
    <cellStyle name="Normal 2 3 2 2 2 6 3 4 2" xfId="19691"/>
    <cellStyle name="Normal 2 3 2 2 2 6 3 5" xfId="19692"/>
    <cellStyle name="Normal 2 3 2 2 2 6 3 5 2" xfId="19693"/>
    <cellStyle name="Normal 2 3 2 2 2 6 3 6" xfId="19694"/>
    <cellStyle name="Normal 2 3 2 2 2 6 3 6 2" xfId="19695"/>
    <cellStyle name="Normal 2 3 2 2 2 6 3 7" xfId="19696"/>
    <cellStyle name="Normal 2 3 2 2 2 6 3 7 2" xfId="19697"/>
    <cellStyle name="Normal 2 3 2 2 2 6 3 8" xfId="19698"/>
    <cellStyle name="Normal 2 3 2 2 2 6 3 8 2" xfId="19699"/>
    <cellStyle name="Normal 2 3 2 2 2 6 3 9" xfId="19700"/>
    <cellStyle name="Normal 2 3 2 2 2 6 3 9 2" xfId="19701"/>
    <cellStyle name="Normal 2 3 2 2 2 6 4" xfId="19702"/>
    <cellStyle name="Normal 2 3 2 2 2 6 4 10" xfId="19703"/>
    <cellStyle name="Normal 2 3 2 2 2 6 4 10 2" xfId="19704"/>
    <cellStyle name="Normal 2 3 2 2 2 6 4 11" xfId="19705"/>
    <cellStyle name="Normal 2 3 2 2 2 6 4 11 2" xfId="19706"/>
    <cellStyle name="Normal 2 3 2 2 2 6 4 12" xfId="19707"/>
    <cellStyle name="Normal 2 3 2 2 2 6 4 12 2" xfId="19708"/>
    <cellStyle name="Normal 2 3 2 2 2 6 4 13" xfId="19709"/>
    <cellStyle name="Normal 2 3 2 2 2 6 4 2" xfId="19710"/>
    <cellStyle name="Normal 2 3 2 2 2 6 4 2 10" xfId="19711"/>
    <cellStyle name="Normal 2 3 2 2 2 6 4 2 10 2" xfId="19712"/>
    <cellStyle name="Normal 2 3 2 2 2 6 4 2 11" xfId="19713"/>
    <cellStyle name="Normal 2 3 2 2 2 6 4 2 11 2" xfId="19714"/>
    <cellStyle name="Normal 2 3 2 2 2 6 4 2 12" xfId="19715"/>
    <cellStyle name="Normal 2 3 2 2 2 6 4 2 2" xfId="19716"/>
    <cellStyle name="Normal 2 3 2 2 2 6 4 2 2 10" xfId="19717"/>
    <cellStyle name="Normal 2 3 2 2 2 6 4 2 2 10 2" xfId="19718"/>
    <cellStyle name="Normal 2 3 2 2 2 6 4 2 2 11" xfId="19719"/>
    <cellStyle name="Normal 2 3 2 2 2 6 4 2 2 2" xfId="19720"/>
    <cellStyle name="Normal 2 3 2 2 2 6 4 2 2 2 2" xfId="19721"/>
    <cellStyle name="Normal 2 3 2 2 2 6 4 2 2 3" xfId="19722"/>
    <cellStyle name="Normal 2 3 2 2 2 6 4 2 2 3 2" xfId="19723"/>
    <cellStyle name="Normal 2 3 2 2 2 6 4 2 2 4" xfId="19724"/>
    <cellStyle name="Normal 2 3 2 2 2 6 4 2 2 4 2" xfId="19725"/>
    <cellStyle name="Normal 2 3 2 2 2 6 4 2 2 5" xfId="19726"/>
    <cellStyle name="Normal 2 3 2 2 2 6 4 2 2 5 2" xfId="19727"/>
    <cellStyle name="Normal 2 3 2 2 2 6 4 2 2 6" xfId="19728"/>
    <cellStyle name="Normal 2 3 2 2 2 6 4 2 2 6 2" xfId="19729"/>
    <cellStyle name="Normal 2 3 2 2 2 6 4 2 2 7" xfId="19730"/>
    <cellStyle name="Normal 2 3 2 2 2 6 4 2 2 7 2" xfId="19731"/>
    <cellStyle name="Normal 2 3 2 2 2 6 4 2 2 8" xfId="19732"/>
    <cellStyle name="Normal 2 3 2 2 2 6 4 2 2 8 2" xfId="19733"/>
    <cellStyle name="Normal 2 3 2 2 2 6 4 2 2 9" xfId="19734"/>
    <cellStyle name="Normal 2 3 2 2 2 6 4 2 2 9 2" xfId="19735"/>
    <cellStyle name="Normal 2 3 2 2 2 6 4 2 3" xfId="19736"/>
    <cellStyle name="Normal 2 3 2 2 2 6 4 2 3 2" xfId="19737"/>
    <cellStyle name="Normal 2 3 2 2 2 6 4 2 4" xfId="19738"/>
    <cellStyle name="Normal 2 3 2 2 2 6 4 2 4 2" xfId="19739"/>
    <cellStyle name="Normal 2 3 2 2 2 6 4 2 5" xfId="19740"/>
    <cellStyle name="Normal 2 3 2 2 2 6 4 2 5 2" xfId="19741"/>
    <cellStyle name="Normal 2 3 2 2 2 6 4 2 6" xfId="19742"/>
    <cellStyle name="Normal 2 3 2 2 2 6 4 2 6 2" xfId="19743"/>
    <cellStyle name="Normal 2 3 2 2 2 6 4 2 7" xfId="19744"/>
    <cellStyle name="Normal 2 3 2 2 2 6 4 2 7 2" xfId="19745"/>
    <cellStyle name="Normal 2 3 2 2 2 6 4 2 8" xfId="19746"/>
    <cellStyle name="Normal 2 3 2 2 2 6 4 2 8 2" xfId="19747"/>
    <cellStyle name="Normal 2 3 2 2 2 6 4 2 9" xfId="19748"/>
    <cellStyle name="Normal 2 3 2 2 2 6 4 2 9 2" xfId="19749"/>
    <cellStyle name="Normal 2 3 2 2 2 6 4 3" xfId="19750"/>
    <cellStyle name="Normal 2 3 2 2 2 6 4 3 10" xfId="19751"/>
    <cellStyle name="Normal 2 3 2 2 2 6 4 3 10 2" xfId="19752"/>
    <cellStyle name="Normal 2 3 2 2 2 6 4 3 11" xfId="19753"/>
    <cellStyle name="Normal 2 3 2 2 2 6 4 3 2" xfId="19754"/>
    <cellStyle name="Normal 2 3 2 2 2 6 4 3 2 2" xfId="19755"/>
    <cellStyle name="Normal 2 3 2 2 2 6 4 3 3" xfId="19756"/>
    <cellStyle name="Normal 2 3 2 2 2 6 4 3 3 2" xfId="19757"/>
    <cellStyle name="Normal 2 3 2 2 2 6 4 3 4" xfId="19758"/>
    <cellStyle name="Normal 2 3 2 2 2 6 4 3 4 2" xfId="19759"/>
    <cellStyle name="Normal 2 3 2 2 2 6 4 3 5" xfId="19760"/>
    <cellStyle name="Normal 2 3 2 2 2 6 4 3 5 2" xfId="19761"/>
    <cellStyle name="Normal 2 3 2 2 2 6 4 3 6" xfId="19762"/>
    <cellStyle name="Normal 2 3 2 2 2 6 4 3 6 2" xfId="19763"/>
    <cellStyle name="Normal 2 3 2 2 2 6 4 3 7" xfId="19764"/>
    <cellStyle name="Normal 2 3 2 2 2 6 4 3 7 2" xfId="19765"/>
    <cellStyle name="Normal 2 3 2 2 2 6 4 3 8" xfId="19766"/>
    <cellStyle name="Normal 2 3 2 2 2 6 4 3 8 2" xfId="19767"/>
    <cellStyle name="Normal 2 3 2 2 2 6 4 3 9" xfId="19768"/>
    <cellStyle name="Normal 2 3 2 2 2 6 4 3 9 2" xfId="19769"/>
    <cellStyle name="Normal 2 3 2 2 2 6 4 4" xfId="19770"/>
    <cellStyle name="Normal 2 3 2 2 2 6 4 4 2" xfId="19771"/>
    <cellStyle name="Normal 2 3 2 2 2 6 4 5" xfId="19772"/>
    <cellStyle name="Normal 2 3 2 2 2 6 4 5 2" xfId="19773"/>
    <cellStyle name="Normal 2 3 2 2 2 6 4 6" xfId="19774"/>
    <cellStyle name="Normal 2 3 2 2 2 6 4 6 2" xfId="19775"/>
    <cellStyle name="Normal 2 3 2 2 2 6 4 7" xfId="19776"/>
    <cellStyle name="Normal 2 3 2 2 2 6 4 7 2" xfId="19777"/>
    <cellStyle name="Normal 2 3 2 2 2 6 4 8" xfId="19778"/>
    <cellStyle name="Normal 2 3 2 2 2 6 4 8 2" xfId="19779"/>
    <cellStyle name="Normal 2 3 2 2 2 6 4 9" xfId="19780"/>
    <cellStyle name="Normal 2 3 2 2 2 6 4 9 2" xfId="19781"/>
    <cellStyle name="Normal 2 3 2 2 2 6 5" xfId="19782"/>
    <cellStyle name="Normal 2 3 2 2 2 6 5 10" xfId="19783"/>
    <cellStyle name="Normal 2 3 2 2 2 6 5 10 2" xfId="19784"/>
    <cellStyle name="Normal 2 3 2 2 2 6 5 11" xfId="19785"/>
    <cellStyle name="Normal 2 3 2 2 2 6 5 11 2" xfId="19786"/>
    <cellStyle name="Normal 2 3 2 2 2 6 5 12" xfId="19787"/>
    <cellStyle name="Normal 2 3 2 2 2 6 5 12 2" xfId="19788"/>
    <cellStyle name="Normal 2 3 2 2 2 6 5 13" xfId="19789"/>
    <cellStyle name="Normal 2 3 2 2 2 6 5 2" xfId="19790"/>
    <cellStyle name="Normal 2 3 2 2 2 6 5 2 10" xfId="19791"/>
    <cellStyle name="Normal 2 3 2 2 2 6 5 2 10 2" xfId="19792"/>
    <cellStyle name="Normal 2 3 2 2 2 6 5 2 11" xfId="19793"/>
    <cellStyle name="Normal 2 3 2 2 2 6 5 2 11 2" xfId="19794"/>
    <cellStyle name="Normal 2 3 2 2 2 6 5 2 12" xfId="19795"/>
    <cellStyle name="Normal 2 3 2 2 2 6 5 2 2" xfId="19796"/>
    <cellStyle name="Normal 2 3 2 2 2 6 5 2 2 10" xfId="19797"/>
    <cellStyle name="Normal 2 3 2 2 2 6 5 2 2 10 2" xfId="19798"/>
    <cellStyle name="Normal 2 3 2 2 2 6 5 2 2 11" xfId="19799"/>
    <cellStyle name="Normal 2 3 2 2 2 6 5 2 2 2" xfId="19800"/>
    <cellStyle name="Normal 2 3 2 2 2 6 5 2 2 2 2" xfId="19801"/>
    <cellStyle name="Normal 2 3 2 2 2 6 5 2 2 3" xfId="19802"/>
    <cellStyle name="Normal 2 3 2 2 2 6 5 2 2 3 2" xfId="19803"/>
    <cellStyle name="Normal 2 3 2 2 2 6 5 2 2 4" xfId="19804"/>
    <cellStyle name="Normal 2 3 2 2 2 6 5 2 2 4 2" xfId="19805"/>
    <cellStyle name="Normal 2 3 2 2 2 6 5 2 2 5" xfId="19806"/>
    <cellStyle name="Normal 2 3 2 2 2 6 5 2 2 5 2" xfId="19807"/>
    <cellStyle name="Normal 2 3 2 2 2 6 5 2 2 6" xfId="19808"/>
    <cellStyle name="Normal 2 3 2 2 2 6 5 2 2 6 2" xfId="19809"/>
    <cellStyle name="Normal 2 3 2 2 2 6 5 2 2 7" xfId="19810"/>
    <cellStyle name="Normal 2 3 2 2 2 6 5 2 2 7 2" xfId="19811"/>
    <cellStyle name="Normal 2 3 2 2 2 6 5 2 2 8" xfId="19812"/>
    <cellStyle name="Normal 2 3 2 2 2 6 5 2 2 8 2" xfId="19813"/>
    <cellStyle name="Normal 2 3 2 2 2 6 5 2 2 9" xfId="19814"/>
    <cellStyle name="Normal 2 3 2 2 2 6 5 2 2 9 2" xfId="19815"/>
    <cellStyle name="Normal 2 3 2 2 2 6 5 2 3" xfId="19816"/>
    <cellStyle name="Normal 2 3 2 2 2 6 5 2 3 2" xfId="19817"/>
    <cellStyle name="Normal 2 3 2 2 2 6 5 2 4" xfId="19818"/>
    <cellStyle name="Normal 2 3 2 2 2 6 5 2 4 2" xfId="19819"/>
    <cellStyle name="Normal 2 3 2 2 2 6 5 2 5" xfId="19820"/>
    <cellStyle name="Normal 2 3 2 2 2 6 5 2 5 2" xfId="19821"/>
    <cellStyle name="Normal 2 3 2 2 2 6 5 2 6" xfId="19822"/>
    <cellStyle name="Normal 2 3 2 2 2 6 5 2 6 2" xfId="19823"/>
    <cellStyle name="Normal 2 3 2 2 2 6 5 2 7" xfId="19824"/>
    <cellStyle name="Normal 2 3 2 2 2 6 5 2 7 2" xfId="19825"/>
    <cellStyle name="Normal 2 3 2 2 2 6 5 2 8" xfId="19826"/>
    <cellStyle name="Normal 2 3 2 2 2 6 5 2 8 2" xfId="19827"/>
    <cellStyle name="Normal 2 3 2 2 2 6 5 2 9" xfId="19828"/>
    <cellStyle name="Normal 2 3 2 2 2 6 5 2 9 2" xfId="19829"/>
    <cellStyle name="Normal 2 3 2 2 2 6 5 3" xfId="19830"/>
    <cellStyle name="Normal 2 3 2 2 2 6 5 3 10" xfId="19831"/>
    <cellStyle name="Normal 2 3 2 2 2 6 5 3 10 2" xfId="19832"/>
    <cellStyle name="Normal 2 3 2 2 2 6 5 3 11" xfId="19833"/>
    <cellStyle name="Normal 2 3 2 2 2 6 5 3 2" xfId="19834"/>
    <cellStyle name="Normal 2 3 2 2 2 6 5 3 2 2" xfId="19835"/>
    <cellStyle name="Normal 2 3 2 2 2 6 5 3 3" xfId="19836"/>
    <cellStyle name="Normal 2 3 2 2 2 6 5 3 3 2" xfId="19837"/>
    <cellStyle name="Normal 2 3 2 2 2 6 5 3 4" xfId="19838"/>
    <cellStyle name="Normal 2 3 2 2 2 6 5 3 4 2" xfId="19839"/>
    <cellStyle name="Normal 2 3 2 2 2 6 5 3 5" xfId="19840"/>
    <cellStyle name="Normal 2 3 2 2 2 6 5 3 5 2" xfId="19841"/>
    <cellStyle name="Normal 2 3 2 2 2 6 5 3 6" xfId="19842"/>
    <cellStyle name="Normal 2 3 2 2 2 6 5 3 6 2" xfId="19843"/>
    <cellStyle name="Normal 2 3 2 2 2 6 5 3 7" xfId="19844"/>
    <cellStyle name="Normal 2 3 2 2 2 6 5 3 7 2" xfId="19845"/>
    <cellStyle name="Normal 2 3 2 2 2 6 5 3 8" xfId="19846"/>
    <cellStyle name="Normal 2 3 2 2 2 6 5 3 8 2" xfId="19847"/>
    <cellStyle name="Normal 2 3 2 2 2 6 5 3 9" xfId="19848"/>
    <cellStyle name="Normal 2 3 2 2 2 6 5 3 9 2" xfId="19849"/>
    <cellStyle name="Normal 2 3 2 2 2 6 5 4" xfId="19850"/>
    <cellStyle name="Normal 2 3 2 2 2 6 5 4 2" xfId="19851"/>
    <cellStyle name="Normal 2 3 2 2 2 6 5 5" xfId="19852"/>
    <cellStyle name="Normal 2 3 2 2 2 6 5 5 2" xfId="19853"/>
    <cellStyle name="Normal 2 3 2 2 2 6 5 6" xfId="19854"/>
    <cellStyle name="Normal 2 3 2 2 2 6 5 6 2" xfId="19855"/>
    <cellStyle name="Normal 2 3 2 2 2 6 5 7" xfId="19856"/>
    <cellStyle name="Normal 2 3 2 2 2 6 5 7 2" xfId="19857"/>
    <cellStyle name="Normal 2 3 2 2 2 6 5 8" xfId="19858"/>
    <cellStyle name="Normal 2 3 2 2 2 6 5 8 2" xfId="19859"/>
    <cellStyle name="Normal 2 3 2 2 2 6 5 9" xfId="19860"/>
    <cellStyle name="Normal 2 3 2 2 2 6 5 9 2" xfId="19861"/>
    <cellStyle name="Normal 2 3 2 2 2 6 6" xfId="19862"/>
    <cellStyle name="Normal 2 3 2 2 2 7" xfId="19863"/>
    <cellStyle name="Normal 2 3 2 2 2 7 2" xfId="19864"/>
    <cellStyle name="Normal 2 3 2 2 2 8" xfId="19865"/>
    <cellStyle name="Normal 2 3 2 2 2 8 2" xfId="19866"/>
    <cellStyle name="Normal 2 3 2 2 2 9" xfId="19867"/>
    <cellStyle name="Normal 2 3 2 2 2 9 2" xfId="19868"/>
    <cellStyle name="Normal 2 3 2 2 3" xfId="19869"/>
    <cellStyle name="Normal 2 3 2 2 3 10" xfId="19870"/>
    <cellStyle name="Normal 2 3 2 2 3 10 2" xfId="19871"/>
    <cellStyle name="Normal 2 3 2 2 3 11" xfId="19872"/>
    <cellStyle name="Normal 2 3 2 2 3 11 2" xfId="19873"/>
    <cellStyle name="Normal 2 3 2 2 3 12" xfId="19874"/>
    <cellStyle name="Normal 2 3 2 2 3 12 2" xfId="19875"/>
    <cellStyle name="Normal 2 3 2 2 3 13" xfId="19876"/>
    <cellStyle name="Normal 2 3 2 2 3 13 2" xfId="19877"/>
    <cellStyle name="Normal 2 3 2 2 3 14" xfId="19878"/>
    <cellStyle name="Normal 2 3 2 2 3 14 2" xfId="19879"/>
    <cellStyle name="Normal 2 3 2 2 3 15" xfId="19880"/>
    <cellStyle name="Normal 2 3 2 2 3 15 2" xfId="19881"/>
    <cellStyle name="Normal 2 3 2 2 3 16" xfId="19882"/>
    <cellStyle name="Normal 2 3 2 2 3 16 2" xfId="19883"/>
    <cellStyle name="Normal 2 3 2 2 3 17" xfId="19884"/>
    <cellStyle name="Normal 2 3 2 2 3 17 2" xfId="19885"/>
    <cellStyle name="Normal 2 3 2 2 3 18" xfId="19886"/>
    <cellStyle name="Normal 2 3 2 2 3 2" xfId="19887"/>
    <cellStyle name="Normal 2 3 2 2 3 2 2" xfId="19888"/>
    <cellStyle name="Normal 2 3 2 2 3 2 2 10" xfId="19889"/>
    <cellStyle name="Normal 2 3 2 2 3 2 2 10 2" xfId="19890"/>
    <cellStyle name="Normal 2 3 2 2 3 2 2 11" xfId="19891"/>
    <cellStyle name="Normal 2 3 2 2 3 2 2 11 2" xfId="19892"/>
    <cellStyle name="Normal 2 3 2 2 3 2 2 12" xfId="19893"/>
    <cellStyle name="Normal 2 3 2 2 3 2 2 12 2" xfId="19894"/>
    <cellStyle name="Normal 2 3 2 2 3 2 2 13" xfId="19895"/>
    <cellStyle name="Normal 2 3 2 2 3 2 2 13 2" xfId="19896"/>
    <cellStyle name="Normal 2 3 2 2 3 2 2 14" xfId="19897"/>
    <cellStyle name="Normal 2 3 2 2 3 2 2 14 2" xfId="19898"/>
    <cellStyle name="Normal 2 3 2 2 3 2 2 15" xfId="19899"/>
    <cellStyle name="Normal 2 3 2 2 3 2 2 15 2" xfId="19900"/>
    <cellStyle name="Normal 2 3 2 2 3 2 2 16" xfId="19901"/>
    <cellStyle name="Normal 2 3 2 2 3 2 2 16 2" xfId="19902"/>
    <cellStyle name="Normal 2 3 2 2 3 2 2 17" xfId="19903"/>
    <cellStyle name="Normal 2 3 2 2 3 2 2 2" xfId="19904"/>
    <cellStyle name="Normal 2 3 2 2 3 2 2 2 2" xfId="19905"/>
    <cellStyle name="Normal 2 3 2 2 3 2 2 3" xfId="19906"/>
    <cellStyle name="Normal 2 3 2 2 3 2 2 3 2" xfId="19907"/>
    <cellStyle name="Normal 2 3 2 2 3 2 2 4" xfId="19908"/>
    <cellStyle name="Normal 2 3 2 2 3 2 2 4 2" xfId="19909"/>
    <cellStyle name="Normal 2 3 2 2 3 2 2 5" xfId="19910"/>
    <cellStyle name="Normal 2 3 2 2 3 2 2 5 2" xfId="19911"/>
    <cellStyle name="Normal 2 3 2 2 3 2 2 6" xfId="19912"/>
    <cellStyle name="Normal 2 3 2 2 3 2 2 6 10" xfId="19913"/>
    <cellStyle name="Normal 2 3 2 2 3 2 2 6 10 2" xfId="19914"/>
    <cellStyle name="Normal 2 3 2 2 3 2 2 6 11" xfId="19915"/>
    <cellStyle name="Normal 2 3 2 2 3 2 2 6 11 2" xfId="19916"/>
    <cellStyle name="Normal 2 3 2 2 3 2 2 6 12" xfId="19917"/>
    <cellStyle name="Normal 2 3 2 2 3 2 2 6 2" xfId="19918"/>
    <cellStyle name="Normal 2 3 2 2 3 2 2 6 2 10" xfId="19919"/>
    <cellStyle name="Normal 2 3 2 2 3 2 2 6 2 10 2" xfId="19920"/>
    <cellStyle name="Normal 2 3 2 2 3 2 2 6 2 11" xfId="19921"/>
    <cellStyle name="Normal 2 3 2 2 3 2 2 6 2 2" xfId="19922"/>
    <cellStyle name="Normal 2 3 2 2 3 2 2 6 2 2 2" xfId="19923"/>
    <cellStyle name="Normal 2 3 2 2 3 2 2 6 2 3" xfId="19924"/>
    <cellStyle name="Normal 2 3 2 2 3 2 2 6 2 3 2" xfId="19925"/>
    <cellStyle name="Normal 2 3 2 2 3 2 2 6 2 4" xfId="19926"/>
    <cellStyle name="Normal 2 3 2 2 3 2 2 6 2 4 2" xfId="19927"/>
    <cellStyle name="Normal 2 3 2 2 3 2 2 6 2 5" xfId="19928"/>
    <cellStyle name="Normal 2 3 2 2 3 2 2 6 2 5 2" xfId="19929"/>
    <cellStyle name="Normal 2 3 2 2 3 2 2 6 2 6" xfId="19930"/>
    <cellStyle name="Normal 2 3 2 2 3 2 2 6 2 6 2" xfId="19931"/>
    <cellStyle name="Normal 2 3 2 2 3 2 2 6 2 7" xfId="19932"/>
    <cellStyle name="Normal 2 3 2 2 3 2 2 6 2 7 2" xfId="19933"/>
    <cellStyle name="Normal 2 3 2 2 3 2 2 6 2 8" xfId="19934"/>
    <cellStyle name="Normal 2 3 2 2 3 2 2 6 2 8 2" xfId="19935"/>
    <cellStyle name="Normal 2 3 2 2 3 2 2 6 2 9" xfId="19936"/>
    <cellStyle name="Normal 2 3 2 2 3 2 2 6 2 9 2" xfId="19937"/>
    <cellStyle name="Normal 2 3 2 2 3 2 2 6 3" xfId="19938"/>
    <cellStyle name="Normal 2 3 2 2 3 2 2 6 3 2" xfId="19939"/>
    <cellStyle name="Normal 2 3 2 2 3 2 2 6 4" xfId="19940"/>
    <cellStyle name="Normal 2 3 2 2 3 2 2 6 4 2" xfId="19941"/>
    <cellStyle name="Normal 2 3 2 2 3 2 2 6 5" xfId="19942"/>
    <cellStyle name="Normal 2 3 2 2 3 2 2 6 5 2" xfId="19943"/>
    <cellStyle name="Normal 2 3 2 2 3 2 2 6 6" xfId="19944"/>
    <cellStyle name="Normal 2 3 2 2 3 2 2 6 6 2" xfId="19945"/>
    <cellStyle name="Normal 2 3 2 2 3 2 2 6 7" xfId="19946"/>
    <cellStyle name="Normal 2 3 2 2 3 2 2 6 7 2" xfId="19947"/>
    <cellStyle name="Normal 2 3 2 2 3 2 2 6 8" xfId="19948"/>
    <cellStyle name="Normal 2 3 2 2 3 2 2 6 8 2" xfId="19949"/>
    <cellStyle name="Normal 2 3 2 2 3 2 2 6 9" xfId="19950"/>
    <cellStyle name="Normal 2 3 2 2 3 2 2 6 9 2" xfId="19951"/>
    <cellStyle name="Normal 2 3 2 2 3 2 2 7" xfId="19952"/>
    <cellStyle name="Normal 2 3 2 2 3 2 2 7 10" xfId="19953"/>
    <cellStyle name="Normal 2 3 2 2 3 2 2 7 10 2" xfId="19954"/>
    <cellStyle name="Normal 2 3 2 2 3 2 2 7 11" xfId="19955"/>
    <cellStyle name="Normal 2 3 2 2 3 2 2 7 2" xfId="19956"/>
    <cellStyle name="Normal 2 3 2 2 3 2 2 7 2 2" xfId="19957"/>
    <cellStyle name="Normal 2 3 2 2 3 2 2 7 3" xfId="19958"/>
    <cellStyle name="Normal 2 3 2 2 3 2 2 7 3 2" xfId="19959"/>
    <cellStyle name="Normal 2 3 2 2 3 2 2 7 4" xfId="19960"/>
    <cellStyle name="Normal 2 3 2 2 3 2 2 7 4 2" xfId="19961"/>
    <cellStyle name="Normal 2 3 2 2 3 2 2 7 5" xfId="19962"/>
    <cellStyle name="Normal 2 3 2 2 3 2 2 7 5 2" xfId="19963"/>
    <cellStyle name="Normal 2 3 2 2 3 2 2 7 6" xfId="19964"/>
    <cellStyle name="Normal 2 3 2 2 3 2 2 7 6 2" xfId="19965"/>
    <cellStyle name="Normal 2 3 2 2 3 2 2 7 7" xfId="19966"/>
    <cellStyle name="Normal 2 3 2 2 3 2 2 7 7 2" xfId="19967"/>
    <cellStyle name="Normal 2 3 2 2 3 2 2 7 8" xfId="19968"/>
    <cellStyle name="Normal 2 3 2 2 3 2 2 7 8 2" xfId="19969"/>
    <cellStyle name="Normal 2 3 2 2 3 2 2 7 9" xfId="19970"/>
    <cellStyle name="Normal 2 3 2 2 3 2 2 7 9 2" xfId="19971"/>
    <cellStyle name="Normal 2 3 2 2 3 2 2 8" xfId="19972"/>
    <cellStyle name="Normal 2 3 2 2 3 2 2 8 2" xfId="19973"/>
    <cellStyle name="Normal 2 3 2 2 3 2 2 9" xfId="19974"/>
    <cellStyle name="Normal 2 3 2 2 3 2 2 9 2" xfId="19975"/>
    <cellStyle name="Normal 2 3 2 2 3 2 3" xfId="19976"/>
    <cellStyle name="Normal 2 3 2 2 3 2 3 10" xfId="19977"/>
    <cellStyle name="Normal 2 3 2 2 3 2 3 10 2" xfId="19978"/>
    <cellStyle name="Normal 2 3 2 2 3 2 3 11" xfId="19979"/>
    <cellStyle name="Normal 2 3 2 2 3 2 3 11 2" xfId="19980"/>
    <cellStyle name="Normal 2 3 2 2 3 2 3 12" xfId="19981"/>
    <cellStyle name="Normal 2 3 2 2 3 2 3 12 2" xfId="19982"/>
    <cellStyle name="Normal 2 3 2 2 3 2 3 13" xfId="19983"/>
    <cellStyle name="Normal 2 3 2 2 3 2 3 2" xfId="19984"/>
    <cellStyle name="Normal 2 3 2 2 3 2 3 2 10" xfId="19985"/>
    <cellStyle name="Normal 2 3 2 2 3 2 3 2 10 2" xfId="19986"/>
    <cellStyle name="Normal 2 3 2 2 3 2 3 2 11" xfId="19987"/>
    <cellStyle name="Normal 2 3 2 2 3 2 3 2 11 2" xfId="19988"/>
    <cellStyle name="Normal 2 3 2 2 3 2 3 2 12" xfId="19989"/>
    <cellStyle name="Normal 2 3 2 2 3 2 3 2 2" xfId="19990"/>
    <cellStyle name="Normal 2 3 2 2 3 2 3 2 2 10" xfId="19991"/>
    <cellStyle name="Normal 2 3 2 2 3 2 3 2 2 10 2" xfId="19992"/>
    <cellStyle name="Normal 2 3 2 2 3 2 3 2 2 11" xfId="19993"/>
    <cellStyle name="Normal 2 3 2 2 3 2 3 2 2 2" xfId="19994"/>
    <cellStyle name="Normal 2 3 2 2 3 2 3 2 2 2 2" xfId="19995"/>
    <cellStyle name="Normal 2 3 2 2 3 2 3 2 2 3" xfId="19996"/>
    <cellStyle name="Normal 2 3 2 2 3 2 3 2 2 3 2" xfId="19997"/>
    <cellStyle name="Normal 2 3 2 2 3 2 3 2 2 4" xfId="19998"/>
    <cellStyle name="Normal 2 3 2 2 3 2 3 2 2 4 2" xfId="19999"/>
    <cellStyle name="Normal 2 3 2 2 3 2 3 2 2 5" xfId="20000"/>
    <cellStyle name="Normal 2 3 2 2 3 2 3 2 2 5 2" xfId="20001"/>
    <cellStyle name="Normal 2 3 2 2 3 2 3 2 2 6" xfId="20002"/>
    <cellStyle name="Normal 2 3 2 2 3 2 3 2 2 6 2" xfId="20003"/>
    <cellStyle name="Normal 2 3 2 2 3 2 3 2 2 7" xfId="20004"/>
    <cellStyle name="Normal 2 3 2 2 3 2 3 2 2 7 2" xfId="20005"/>
    <cellStyle name="Normal 2 3 2 2 3 2 3 2 2 8" xfId="20006"/>
    <cellStyle name="Normal 2 3 2 2 3 2 3 2 2 8 2" xfId="20007"/>
    <cellStyle name="Normal 2 3 2 2 3 2 3 2 2 9" xfId="20008"/>
    <cellStyle name="Normal 2 3 2 2 3 2 3 2 2 9 2" xfId="20009"/>
    <cellStyle name="Normal 2 3 2 2 3 2 3 2 3" xfId="20010"/>
    <cellStyle name="Normal 2 3 2 2 3 2 3 2 3 2" xfId="20011"/>
    <cellStyle name="Normal 2 3 2 2 3 2 3 2 4" xfId="20012"/>
    <cellStyle name="Normal 2 3 2 2 3 2 3 2 4 2" xfId="20013"/>
    <cellStyle name="Normal 2 3 2 2 3 2 3 2 5" xfId="20014"/>
    <cellStyle name="Normal 2 3 2 2 3 2 3 2 5 2" xfId="20015"/>
    <cellStyle name="Normal 2 3 2 2 3 2 3 2 6" xfId="20016"/>
    <cellStyle name="Normal 2 3 2 2 3 2 3 2 6 2" xfId="20017"/>
    <cellStyle name="Normal 2 3 2 2 3 2 3 2 7" xfId="20018"/>
    <cellStyle name="Normal 2 3 2 2 3 2 3 2 7 2" xfId="20019"/>
    <cellStyle name="Normal 2 3 2 2 3 2 3 2 8" xfId="20020"/>
    <cellStyle name="Normal 2 3 2 2 3 2 3 2 8 2" xfId="20021"/>
    <cellStyle name="Normal 2 3 2 2 3 2 3 2 9" xfId="20022"/>
    <cellStyle name="Normal 2 3 2 2 3 2 3 2 9 2" xfId="20023"/>
    <cellStyle name="Normal 2 3 2 2 3 2 3 3" xfId="20024"/>
    <cellStyle name="Normal 2 3 2 2 3 2 3 3 10" xfId="20025"/>
    <cellStyle name="Normal 2 3 2 2 3 2 3 3 10 2" xfId="20026"/>
    <cellStyle name="Normal 2 3 2 2 3 2 3 3 11" xfId="20027"/>
    <cellStyle name="Normal 2 3 2 2 3 2 3 3 2" xfId="20028"/>
    <cellStyle name="Normal 2 3 2 2 3 2 3 3 2 2" xfId="20029"/>
    <cellStyle name="Normal 2 3 2 2 3 2 3 3 3" xfId="20030"/>
    <cellStyle name="Normal 2 3 2 2 3 2 3 3 3 2" xfId="20031"/>
    <cellStyle name="Normal 2 3 2 2 3 2 3 3 4" xfId="20032"/>
    <cellStyle name="Normal 2 3 2 2 3 2 3 3 4 2" xfId="20033"/>
    <cellStyle name="Normal 2 3 2 2 3 2 3 3 5" xfId="20034"/>
    <cellStyle name="Normal 2 3 2 2 3 2 3 3 5 2" xfId="20035"/>
    <cellStyle name="Normal 2 3 2 2 3 2 3 3 6" xfId="20036"/>
    <cellStyle name="Normal 2 3 2 2 3 2 3 3 6 2" xfId="20037"/>
    <cellStyle name="Normal 2 3 2 2 3 2 3 3 7" xfId="20038"/>
    <cellStyle name="Normal 2 3 2 2 3 2 3 3 7 2" xfId="20039"/>
    <cellStyle name="Normal 2 3 2 2 3 2 3 3 8" xfId="20040"/>
    <cellStyle name="Normal 2 3 2 2 3 2 3 3 8 2" xfId="20041"/>
    <cellStyle name="Normal 2 3 2 2 3 2 3 3 9" xfId="20042"/>
    <cellStyle name="Normal 2 3 2 2 3 2 3 3 9 2" xfId="20043"/>
    <cellStyle name="Normal 2 3 2 2 3 2 3 4" xfId="20044"/>
    <cellStyle name="Normal 2 3 2 2 3 2 3 4 2" xfId="20045"/>
    <cellStyle name="Normal 2 3 2 2 3 2 3 5" xfId="20046"/>
    <cellStyle name="Normal 2 3 2 2 3 2 3 5 2" xfId="20047"/>
    <cellStyle name="Normal 2 3 2 2 3 2 3 6" xfId="20048"/>
    <cellStyle name="Normal 2 3 2 2 3 2 3 6 2" xfId="20049"/>
    <cellStyle name="Normal 2 3 2 2 3 2 3 7" xfId="20050"/>
    <cellStyle name="Normal 2 3 2 2 3 2 3 7 2" xfId="20051"/>
    <cellStyle name="Normal 2 3 2 2 3 2 3 8" xfId="20052"/>
    <cellStyle name="Normal 2 3 2 2 3 2 3 8 2" xfId="20053"/>
    <cellStyle name="Normal 2 3 2 2 3 2 3 9" xfId="20054"/>
    <cellStyle name="Normal 2 3 2 2 3 2 3 9 2" xfId="20055"/>
    <cellStyle name="Normal 2 3 2 2 3 2 4" xfId="20056"/>
    <cellStyle name="Normal 2 3 2 2 3 2 4 10" xfId="20057"/>
    <cellStyle name="Normal 2 3 2 2 3 2 4 10 2" xfId="20058"/>
    <cellStyle name="Normal 2 3 2 2 3 2 4 11" xfId="20059"/>
    <cellStyle name="Normal 2 3 2 2 3 2 4 11 2" xfId="20060"/>
    <cellStyle name="Normal 2 3 2 2 3 2 4 12" xfId="20061"/>
    <cellStyle name="Normal 2 3 2 2 3 2 4 12 2" xfId="20062"/>
    <cellStyle name="Normal 2 3 2 2 3 2 4 13" xfId="20063"/>
    <cellStyle name="Normal 2 3 2 2 3 2 4 2" xfId="20064"/>
    <cellStyle name="Normal 2 3 2 2 3 2 4 2 10" xfId="20065"/>
    <cellStyle name="Normal 2 3 2 2 3 2 4 2 10 2" xfId="20066"/>
    <cellStyle name="Normal 2 3 2 2 3 2 4 2 11" xfId="20067"/>
    <cellStyle name="Normal 2 3 2 2 3 2 4 2 11 2" xfId="20068"/>
    <cellStyle name="Normal 2 3 2 2 3 2 4 2 12" xfId="20069"/>
    <cellStyle name="Normal 2 3 2 2 3 2 4 2 2" xfId="20070"/>
    <cellStyle name="Normal 2 3 2 2 3 2 4 2 2 10" xfId="20071"/>
    <cellStyle name="Normal 2 3 2 2 3 2 4 2 2 10 2" xfId="20072"/>
    <cellStyle name="Normal 2 3 2 2 3 2 4 2 2 11" xfId="20073"/>
    <cellStyle name="Normal 2 3 2 2 3 2 4 2 2 2" xfId="20074"/>
    <cellStyle name="Normal 2 3 2 2 3 2 4 2 2 2 2" xfId="20075"/>
    <cellStyle name="Normal 2 3 2 2 3 2 4 2 2 3" xfId="20076"/>
    <cellStyle name="Normal 2 3 2 2 3 2 4 2 2 3 2" xfId="20077"/>
    <cellStyle name="Normal 2 3 2 2 3 2 4 2 2 4" xfId="20078"/>
    <cellStyle name="Normal 2 3 2 2 3 2 4 2 2 4 2" xfId="20079"/>
    <cellStyle name="Normal 2 3 2 2 3 2 4 2 2 5" xfId="20080"/>
    <cellStyle name="Normal 2 3 2 2 3 2 4 2 2 5 2" xfId="20081"/>
    <cellStyle name="Normal 2 3 2 2 3 2 4 2 2 6" xfId="20082"/>
    <cellStyle name="Normal 2 3 2 2 3 2 4 2 2 6 2" xfId="20083"/>
    <cellStyle name="Normal 2 3 2 2 3 2 4 2 2 7" xfId="20084"/>
    <cellStyle name="Normal 2 3 2 2 3 2 4 2 2 7 2" xfId="20085"/>
    <cellStyle name="Normal 2 3 2 2 3 2 4 2 2 8" xfId="20086"/>
    <cellStyle name="Normal 2 3 2 2 3 2 4 2 2 8 2" xfId="20087"/>
    <cellStyle name="Normal 2 3 2 2 3 2 4 2 2 9" xfId="20088"/>
    <cellStyle name="Normal 2 3 2 2 3 2 4 2 2 9 2" xfId="20089"/>
    <cellStyle name="Normal 2 3 2 2 3 2 4 2 3" xfId="20090"/>
    <cellStyle name="Normal 2 3 2 2 3 2 4 2 3 2" xfId="20091"/>
    <cellStyle name="Normal 2 3 2 2 3 2 4 2 4" xfId="20092"/>
    <cellStyle name="Normal 2 3 2 2 3 2 4 2 4 2" xfId="20093"/>
    <cellStyle name="Normal 2 3 2 2 3 2 4 2 5" xfId="20094"/>
    <cellStyle name="Normal 2 3 2 2 3 2 4 2 5 2" xfId="20095"/>
    <cellStyle name="Normal 2 3 2 2 3 2 4 2 6" xfId="20096"/>
    <cellStyle name="Normal 2 3 2 2 3 2 4 2 6 2" xfId="20097"/>
    <cellStyle name="Normal 2 3 2 2 3 2 4 2 7" xfId="20098"/>
    <cellStyle name="Normal 2 3 2 2 3 2 4 2 7 2" xfId="20099"/>
    <cellStyle name="Normal 2 3 2 2 3 2 4 2 8" xfId="20100"/>
    <cellStyle name="Normal 2 3 2 2 3 2 4 2 8 2" xfId="20101"/>
    <cellStyle name="Normal 2 3 2 2 3 2 4 2 9" xfId="20102"/>
    <cellStyle name="Normal 2 3 2 2 3 2 4 2 9 2" xfId="20103"/>
    <cellStyle name="Normal 2 3 2 2 3 2 4 3" xfId="20104"/>
    <cellStyle name="Normal 2 3 2 2 3 2 4 3 10" xfId="20105"/>
    <cellStyle name="Normal 2 3 2 2 3 2 4 3 10 2" xfId="20106"/>
    <cellStyle name="Normal 2 3 2 2 3 2 4 3 11" xfId="20107"/>
    <cellStyle name="Normal 2 3 2 2 3 2 4 3 2" xfId="20108"/>
    <cellStyle name="Normal 2 3 2 2 3 2 4 3 2 2" xfId="20109"/>
    <cellStyle name="Normal 2 3 2 2 3 2 4 3 3" xfId="20110"/>
    <cellStyle name="Normal 2 3 2 2 3 2 4 3 3 2" xfId="20111"/>
    <cellStyle name="Normal 2 3 2 2 3 2 4 3 4" xfId="20112"/>
    <cellStyle name="Normal 2 3 2 2 3 2 4 3 4 2" xfId="20113"/>
    <cellStyle name="Normal 2 3 2 2 3 2 4 3 5" xfId="20114"/>
    <cellStyle name="Normal 2 3 2 2 3 2 4 3 5 2" xfId="20115"/>
    <cellStyle name="Normal 2 3 2 2 3 2 4 3 6" xfId="20116"/>
    <cellStyle name="Normal 2 3 2 2 3 2 4 3 6 2" xfId="20117"/>
    <cellStyle name="Normal 2 3 2 2 3 2 4 3 7" xfId="20118"/>
    <cellStyle name="Normal 2 3 2 2 3 2 4 3 7 2" xfId="20119"/>
    <cellStyle name="Normal 2 3 2 2 3 2 4 3 8" xfId="20120"/>
    <cellStyle name="Normal 2 3 2 2 3 2 4 3 8 2" xfId="20121"/>
    <cellStyle name="Normal 2 3 2 2 3 2 4 3 9" xfId="20122"/>
    <cellStyle name="Normal 2 3 2 2 3 2 4 3 9 2" xfId="20123"/>
    <cellStyle name="Normal 2 3 2 2 3 2 4 4" xfId="20124"/>
    <cellStyle name="Normal 2 3 2 2 3 2 4 4 2" xfId="20125"/>
    <cellStyle name="Normal 2 3 2 2 3 2 4 5" xfId="20126"/>
    <cellStyle name="Normal 2 3 2 2 3 2 4 5 2" xfId="20127"/>
    <cellStyle name="Normal 2 3 2 2 3 2 4 6" xfId="20128"/>
    <cellStyle name="Normal 2 3 2 2 3 2 4 6 2" xfId="20129"/>
    <cellStyle name="Normal 2 3 2 2 3 2 4 7" xfId="20130"/>
    <cellStyle name="Normal 2 3 2 2 3 2 4 7 2" xfId="20131"/>
    <cellStyle name="Normal 2 3 2 2 3 2 4 8" xfId="20132"/>
    <cellStyle name="Normal 2 3 2 2 3 2 4 8 2" xfId="20133"/>
    <cellStyle name="Normal 2 3 2 2 3 2 4 9" xfId="20134"/>
    <cellStyle name="Normal 2 3 2 2 3 2 4 9 2" xfId="20135"/>
    <cellStyle name="Normal 2 3 2 2 3 2 5" xfId="20136"/>
    <cellStyle name="Normal 2 3 2 2 3 2 5 10" xfId="20137"/>
    <cellStyle name="Normal 2 3 2 2 3 2 5 10 2" xfId="20138"/>
    <cellStyle name="Normal 2 3 2 2 3 2 5 11" xfId="20139"/>
    <cellStyle name="Normal 2 3 2 2 3 2 5 11 2" xfId="20140"/>
    <cellStyle name="Normal 2 3 2 2 3 2 5 12" xfId="20141"/>
    <cellStyle name="Normal 2 3 2 2 3 2 5 12 2" xfId="20142"/>
    <cellStyle name="Normal 2 3 2 2 3 2 5 13" xfId="20143"/>
    <cellStyle name="Normal 2 3 2 2 3 2 5 2" xfId="20144"/>
    <cellStyle name="Normal 2 3 2 2 3 2 5 2 10" xfId="20145"/>
    <cellStyle name="Normal 2 3 2 2 3 2 5 2 10 2" xfId="20146"/>
    <cellStyle name="Normal 2 3 2 2 3 2 5 2 11" xfId="20147"/>
    <cellStyle name="Normal 2 3 2 2 3 2 5 2 11 2" xfId="20148"/>
    <cellStyle name="Normal 2 3 2 2 3 2 5 2 12" xfId="20149"/>
    <cellStyle name="Normal 2 3 2 2 3 2 5 2 2" xfId="20150"/>
    <cellStyle name="Normal 2 3 2 2 3 2 5 2 2 10" xfId="20151"/>
    <cellStyle name="Normal 2 3 2 2 3 2 5 2 2 10 2" xfId="20152"/>
    <cellStyle name="Normal 2 3 2 2 3 2 5 2 2 11" xfId="20153"/>
    <cellStyle name="Normal 2 3 2 2 3 2 5 2 2 2" xfId="20154"/>
    <cellStyle name="Normal 2 3 2 2 3 2 5 2 2 2 2" xfId="20155"/>
    <cellStyle name="Normal 2 3 2 2 3 2 5 2 2 3" xfId="20156"/>
    <cellStyle name="Normal 2 3 2 2 3 2 5 2 2 3 2" xfId="20157"/>
    <cellStyle name="Normal 2 3 2 2 3 2 5 2 2 4" xfId="20158"/>
    <cellStyle name="Normal 2 3 2 2 3 2 5 2 2 4 2" xfId="20159"/>
    <cellStyle name="Normal 2 3 2 2 3 2 5 2 2 5" xfId="20160"/>
    <cellStyle name="Normal 2 3 2 2 3 2 5 2 2 5 2" xfId="20161"/>
    <cellStyle name="Normal 2 3 2 2 3 2 5 2 2 6" xfId="20162"/>
    <cellStyle name="Normal 2 3 2 2 3 2 5 2 2 6 2" xfId="20163"/>
    <cellStyle name="Normal 2 3 2 2 3 2 5 2 2 7" xfId="20164"/>
    <cellStyle name="Normal 2 3 2 2 3 2 5 2 2 7 2" xfId="20165"/>
    <cellStyle name="Normal 2 3 2 2 3 2 5 2 2 8" xfId="20166"/>
    <cellStyle name="Normal 2 3 2 2 3 2 5 2 2 8 2" xfId="20167"/>
    <cellStyle name="Normal 2 3 2 2 3 2 5 2 2 9" xfId="20168"/>
    <cellStyle name="Normal 2 3 2 2 3 2 5 2 2 9 2" xfId="20169"/>
    <cellStyle name="Normal 2 3 2 2 3 2 5 2 3" xfId="20170"/>
    <cellStyle name="Normal 2 3 2 2 3 2 5 2 3 2" xfId="20171"/>
    <cellStyle name="Normal 2 3 2 2 3 2 5 2 4" xfId="20172"/>
    <cellStyle name="Normal 2 3 2 2 3 2 5 2 4 2" xfId="20173"/>
    <cellStyle name="Normal 2 3 2 2 3 2 5 2 5" xfId="20174"/>
    <cellStyle name="Normal 2 3 2 2 3 2 5 2 5 2" xfId="20175"/>
    <cellStyle name="Normal 2 3 2 2 3 2 5 2 6" xfId="20176"/>
    <cellStyle name="Normal 2 3 2 2 3 2 5 2 6 2" xfId="20177"/>
    <cellStyle name="Normal 2 3 2 2 3 2 5 2 7" xfId="20178"/>
    <cellStyle name="Normal 2 3 2 2 3 2 5 2 7 2" xfId="20179"/>
    <cellStyle name="Normal 2 3 2 2 3 2 5 2 8" xfId="20180"/>
    <cellStyle name="Normal 2 3 2 2 3 2 5 2 8 2" xfId="20181"/>
    <cellStyle name="Normal 2 3 2 2 3 2 5 2 9" xfId="20182"/>
    <cellStyle name="Normal 2 3 2 2 3 2 5 2 9 2" xfId="20183"/>
    <cellStyle name="Normal 2 3 2 2 3 2 5 3" xfId="20184"/>
    <cellStyle name="Normal 2 3 2 2 3 2 5 3 10" xfId="20185"/>
    <cellStyle name="Normal 2 3 2 2 3 2 5 3 10 2" xfId="20186"/>
    <cellStyle name="Normal 2 3 2 2 3 2 5 3 11" xfId="20187"/>
    <cellStyle name="Normal 2 3 2 2 3 2 5 3 2" xfId="20188"/>
    <cellStyle name="Normal 2 3 2 2 3 2 5 3 2 2" xfId="20189"/>
    <cellStyle name="Normal 2 3 2 2 3 2 5 3 3" xfId="20190"/>
    <cellStyle name="Normal 2 3 2 2 3 2 5 3 3 2" xfId="20191"/>
    <cellStyle name="Normal 2 3 2 2 3 2 5 3 4" xfId="20192"/>
    <cellStyle name="Normal 2 3 2 2 3 2 5 3 4 2" xfId="20193"/>
    <cellStyle name="Normal 2 3 2 2 3 2 5 3 5" xfId="20194"/>
    <cellStyle name="Normal 2 3 2 2 3 2 5 3 5 2" xfId="20195"/>
    <cellStyle name="Normal 2 3 2 2 3 2 5 3 6" xfId="20196"/>
    <cellStyle name="Normal 2 3 2 2 3 2 5 3 6 2" xfId="20197"/>
    <cellStyle name="Normal 2 3 2 2 3 2 5 3 7" xfId="20198"/>
    <cellStyle name="Normal 2 3 2 2 3 2 5 3 7 2" xfId="20199"/>
    <cellStyle name="Normal 2 3 2 2 3 2 5 3 8" xfId="20200"/>
    <cellStyle name="Normal 2 3 2 2 3 2 5 3 8 2" xfId="20201"/>
    <cellStyle name="Normal 2 3 2 2 3 2 5 3 9" xfId="20202"/>
    <cellStyle name="Normal 2 3 2 2 3 2 5 3 9 2" xfId="20203"/>
    <cellStyle name="Normal 2 3 2 2 3 2 5 4" xfId="20204"/>
    <cellStyle name="Normal 2 3 2 2 3 2 5 4 2" xfId="20205"/>
    <cellStyle name="Normal 2 3 2 2 3 2 5 5" xfId="20206"/>
    <cellStyle name="Normal 2 3 2 2 3 2 5 5 2" xfId="20207"/>
    <cellStyle name="Normal 2 3 2 2 3 2 5 6" xfId="20208"/>
    <cellStyle name="Normal 2 3 2 2 3 2 5 6 2" xfId="20209"/>
    <cellStyle name="Normal 2 3 2 2 3 2 5 7" xfId="20210"/>
    <cellStyle name="Normal 2 3 2 2 3 2 5 7 2" xfId="20211"/>
    <cellStyle name="Normal 2 3 2 2 3 2 5 8" xfId="20212"/>
    <cellStyle name="Normal 2 3 2 2 3 2 5 8 2" xfId="20213"/>
    <cellStyle name="Normal 2 3 2 2 3 2 5 9" xfId="20214"/>
    <cellStyle name="Normal 2 3 2 2 3 2 5 9 2" xfId="20215"/>
    <cellStyle name="Normal 2 3 2 2 3 2 6" xfId="20216"/>
    <cellStyle name="Normal 2 3 2 2 3 3" xfId="20217"/>
    <cellStyle name="Normal 2 3 2 2 3 3 2" xfId="20218"/>
    <cellStyle name="Normal 2 3 2 2 3 4" xfId="20219"/>
    <cellStyle name="Normal 2 3 2 2 3 4 2" xfId="20220"/>
    <cellStyle name="Normal 2 3 2 2 3 5" xfId="20221"/>
    <cellStyle name="Normal 2 3 2 2 3 5 2" xfId="20222"/>
    <cellStyle name="Normal 2 3 2 2 3 6" xfId="20223"/>
    <cellStyle name="Normal 2 3 2 2 3 6 2" xfId="20224"/>
    <cellStyle name="Normal 2 3 2 2 3 7" xfId="20225"/>
    <cellStyle name="Normal 2 3 2 2 3 7 10" xfId="20226"/>
    <cellStyle name="Normal 2 3 2 2 3 7 10 2" xfId="20227"/>
    <cellStyle name="Normal 2 3 2 2 3 7 11" xfId="20228"/>
    <cellStyle name="Normal 2 3 2 2 3 7 11 2" xfId="20229"/>
    <cellStyle name="Normal 2 3 2 2 3 7 12" xfId="20230"/>
    <cellStyle name="Normal 2 3 2 2 3 7 2" xfId="20231"/>
    <cellStyle name="Normal 2 3 2 2 3 7 2 10" xfId="20232"/>
    <cellStyle name="Normal 2 3 2 2 3 7 2 10 2" xfId="20233"/>
    <cellStyle name="Normal 2 3 2 2 3 7 2 11" xfId="20234"/>
    <cellStyle name="Normal 2 3 2 2 3 7 2 2" xfId="20235"/>
    <cellStyle name="Normal 2 3 2 2 3 7 2 2 2" xfId="20236"/>
    <cellStyle name="Normal 2 3 2 2 3 7 2 3" xfId="20237"/>
    <cellStyle name="Normal 2 3 2 2 3 7 2 3 2" xfId="20238"/>
    <cellStyle name="Normal 2 3 2 2 3 7 2 4" xfId="20239"/>
    <cellStyle name="Normal 2 3 2 2 3 7 2 4 2" xfId="20240"/>
    <cellStyle name="Normal 2 3 2 2 3 7 2 5" xfId="20241"/>
    <cellStyle name="Normal 2 3 2 2 3 7 2 5 2" xfId="20242"/>
    <cellStyle name="Normal 2 3 2 2 3 7 2 6" xfId="20243"/>
    <cellStyle name="Normal 2 3 2 2 3 7 2 6 2" xfId="20244"/>
    <cellStyle name="Normal 2 3 2 2 3 7 2 7" xfId="20245"/>
    <cellStyle name="Normal 2 3 2 2 3 7 2 7 2" xfId="20246"/>
    <cellStyle name="Normal 2 3 2 2 3 7 2 8" xfId="20247"/>
    <cellStyle name="Normal 2 3 2 2 3 7 2 8 2" xfId="20248"/>
    <cellStyle name="Normal 2 3 2 2 3 7 2 9" xfId="20249"/>
    <cellStyle name="Normal 2 3 2 2 3 7 2 9 2" xfId="20250"/>
    <cellStyle name="Normal 2 3 2 2 3 7 3" xfId="20251"/>
    <cellStyle name="Normal 2 3 2 2 3 7 3 2" xfId="20252"/>
    <cellStyle name="Normal 2 3 2 2 3 7 4" xfId="20253"/>
    <cellStyle name="Normal 2 3 2 2 3 7 4 2" xfId="20254"/>
    <cellStyle name="Normal 2 3 2 2 3 7 5" xfId="20255"/>
    <cellStyle name="Normal 2 3 2 2 3 7 5 2" xfId="20256"/>
    <cellStyle name="Normal 2 3 2 2 3 7 6" xfId="20257"/>
    <cellStyle name="Normal 2 3 2 2 3 7 6 2" xfId="20258"/>
    <cellStyle name="Normal 2 3 2 2 3 7 7" xfId="20259"/>
    <cellStyle name="Normal 2 3 2 2 3 7 7 2" xfId="20260"/>
    <cellStyle name="Normal 2 3 2 2 3 7 8" xfId="20261"/>
    <cellStyle name="Normal 2 3 2 2 3 7 8 2" xfId="20262"/>
    <cellStyle name="Normal 2 3 2 2 3 7 9" xfId="20263"/>
    <cellStyle name="Normal 2 3 2 2 3 7 9 2" xfId="20264"/>
    <cellStyle name="Normal 2 3 2 2 3 8" xfId="20265"/>
    <cellStyle name="Normal 2 3 2 2 3 8 10" xfId="20266"/>
    <cellStyle name="Normal 2 3 2 2 3 8 10 2" xfId="20267"/>
    <cellStyle name="Normal 2 3 2 2 3 8 11" xfId="20268"/>
    <cellStyle name="Normal 2 3 2 2 3 8 2" xfId="20269"/>
    <cellStyle name="Normal 2 3 2 2 3 8 2 2" xfId="20270"/>
    <cellStyle name="Normal 2 3 2 2 3 8 3" xfId="20271"/>
    <cellStyle name="Normal 2 3 2 2 3 8 3 2" xfId="20272"/>
    <cellStyle name="Normal 2 3 2 2 3 8 4" xfId="20273"/>
    <cellStyle name="Normal 2 3 2 2 3 8 4 2" xfId="20274"/>
    <cellStyle name="Normal 2 3 2 2 3 8 5" xfId="20275"/>
    <cellStyle name="Normal 2 3 2 2 3 8 5 2" xfId="20276"/>
    <cellStyle name="Normal 2 3 2 2 3 8 6" xfId="20277"/>
    <cellStyle name="Normal 2 3 2 2 3 8 6 2" xfId="20278"/>
    <cellStyle name="Normal 2 3 2 2 3 8 7" xfId="20279"/>
    <cellStyle name="Normal 2 3 2 2 3 8 7 2" xfId="20280"/>
    <cellStyle name="Normal 2 3 2 2 3 8 8" xfId="20281"/>
    <cellStyle name="Normal 2 3 2 2 3 8 8 2" xfId="20282"/>
    <cellStyle name="Normal 2 3 2 2 3 8 9" xfId="20283"/>
    <cellStyle name="Normal 2 3 2 2 3 8 9 2" xfId="20284"/>
    <cellStyle name="Normal 2 3 2 2 3 9" xfId="20285"/>
    <cellStyle name="Normal 2 3 2 2 3 9 2" xfId="20286"/>
    <cellStyle name="Normal 2 3 2 2 4" xfId="20287"/>
    <cellStyle name="Normal 2 3 2 2 4 2" xfId="20288"/>
    <cellStyle name="Normal 2 3 2 2 5" xfId="20289"/>
    <cellStyle name="Normal 2 3 2 2 5 2" xfId="20290"/>
    <cellStyle name="Normal 2 3 2 2 6" xfId="20291"/>
    <cellStyle name="Normal 2 3 2 2 6 10" xfId="20292"/>
    <cellStyle name="Normal 2 3 2 2 6 10 2" xfId="20293"/>
    <cellStyle name="Normal 2 3 2 2 6 11" xfId="20294"/>
    <cellStyle name="Normal 2 3 2 2 6 11 2" xfId="20295"/>
    <cellStyle name="Normal 2 3 2 2 6 12" xfId="20296"/>
    <cellStyle name="Normal 2 3 2 2 6 12 2" xfId="20297"/>
    <cellStyle name="Normal 2 3 2 2 6 13" xfId="20298"/>
    <cellStyle name="Normal 2 3 2 2 6 13 2" xfId="20299"/>
    <cellStyle name="Normal 2 3 2 2 6 14" xfId="20300"/>
    <cellStyle name="Normal 2 3 2 2 6 14 2" xfId="20301"/>
    <cellStyle name="Normal 2 3 2 2 6 15" xfId="20302"/>
    <cellStyle name="Normal 2 3 2 2 6 15 2" xfId="20303"/>
    <cellStyle name="Normal 2 3 2 2 6 16" xfId="20304"/>
    <cellStyle name="Normal 2 3 2 2 6 16 2" xfId="20305"/>
    <cellStyle name="Normal 2 3 2 2 6 17" xfId="20306"/>
    <cellStyle name="Normal 2 3 2 2 6 2" xfId="20307"/>
    <cellStyle name="Normal 2 3 2 2 6 2 2" xfId="20308"/>
    <cellStyle name="Normal 2 3 2 2 6 3" xfId="20309"/>
    <cellStyle name="Normal 2 3 2 2 6 3 2" xfId="20310"/>
    <cellStyle name="Normal 2 3 2 2 6 4" xfId="20311"/>
    <cellStyle name="Normal 2 3 2 2 6 4 2" xfId="20312"/>
    <cellStyle name="Normal 2 3 2 2 6 5" xfId="20313"/>
    <cellStyle name="Normal 2 3 2 2 6 5 2" xfId="20314"/>
    <cellStyle name="Normal 2 3 2 2 6 6" xfId="20315"/>
    <cellStyle name="Normal 2 3 2 2 6 6 10" xfId="20316"/>
    <cellStyle name="Normal 2 3 2 2 6 6 10 2" xfId="20317"/>
    <cellStyle name="Normal 2 3 2 2 6 6 11" xfId="20318"/>
    <cellStyle name="Normal 2 3 2 2 6 6 11 2" xfId="20319"/>
    <cellStyle name="Normal 2 3 2 2 6 6 12" xfId="20320"/>
    <cellStyle name="Normal 2 3 2 2 6 6 2" xfId="20321"/>
    <cellStyle name="Normal 2 3 2 2 6 6 2 10" xfId="20322"/>
    <cellStyle name="Normal 2 3 2 2 6 6 2 10 2" xfId="20323"/>
    <cellStyle name="Normal 2 3 2 2 6 6 2 11" xfId="20324"/>
    <cellStyle name="Normal 2 3 2 2 6 6 2 2" xfId="20325"/>
    <cellStyle name="Normal 2 3 2 2 6 6 2 2 2" xfId="20326"/>
    <cellStyle name="Normal 2 3 2 2 6 6 2 3" xfId="20327"/>
    <cellStyle name="Normal 2 3 2 2 6 6 2 3 2" xfId="20328"/>
    <cellStyle name="Normal 2 3 2 2 6 6 2 4" xfId="20329"/>
    <cellStyle name="Normal 2 3 2 2 6 6 2 4 2" xfId="20330"/>
    <cellStyle name="Normal 2 3 2 2 6 6 2 5" xfId="20331"/>
    <cellStyle name="Normal 2 3 2 2 6 6 2 5 2" xfId="20332"/>
    <cellStyle name="Normal 2 3 2 2 6 6 2 6" xfId="20333"/>
    <cellStyle name="Normal 2 3 2 2 6 6 2 6 2" xfId="20334"/>
    <cellStyle name="Normal 2 3 2 2 6 6 2 7" xfId="20335"/>
    <cellStyle name="Normal 2 3 2 2 6 6 2 7 2" xfId="20336"/>
    <cellStyle name="Normal 2 3 2 2 6 6 2 8" xfId="20337"/>
    <cellStyle name="Normal 2 3 2 2 6 6 2 8 2" xfId="20338"/>
    <cellStyle name="Normal 2 3 2 2 6 6 2 9" xfId="20339"/>
    <cellStyle name="Normal 2 3 2 2 6 6 2 9 2" xfId="20340"/>
    <cellStyle name="Normal 2 3 2 2 6 6 3" xfId="20341"/>
    <cellStyle name="Normal 2 3 2 2 6 6 3 2" xfId="20342"/>
    <cellStyle name="Normal 2 3 2 2 6 6 4" xfId="20343"/>
    <cellStyle name="Normal 2 3 2 2 6 6 4 2" xfId="20344"/>
    <cellStyle name="Normal 2 3 2 2 6 6 5" xfId="20345"/>
    <cellStyle name="Normal 2 3 2 2 6 6 5 2" xfId="20346"/>
    <cellStyle name="Normal 2 3 2 2 6 6 6" xfId="20347"/>
    <cellStyle name="Normal 2 3 2 2 6 6 6 2" xfId="20348"/>
    <cellStyle name="Normal 2 3 2 2 6 6 7" xfId="20349"/>
    <cellStyle name="Normal 2 3 2 2 6 6 7 2" xfId="20350"/>
    <cellStyle name="Normal 2 3 2 2 6 6 8" xfId="20351"/>
    <cellStyle name="Normal 2 3 2 2 6 6 8 2" xfId="20352"/>
    <cellStyle name="Normal 2 3 2 2 6 6 9" xfId="20353"/>
    <cellStyle name="Normal 2 3 2 2 6 6 9 2" xfId="20354"/>
    <cellStyle name="Normal 2 3 2 2 6 7" xfId="20355"/>
    <cellStyle name="Normal 2 3 2 2 6 7 10" xfId="20356"/>
    <cellStyle name="Normal 2 3 2 2 6 7 10 2" xfId="20357"/>
    <cellStyle name="Normal 2 3 2 2 6 7 11" xfId="20358"/>
    <cellStyle name="Normal 2 3 2 2 6 7 2" xfId="20359"/>
    <cellStyle name="Normal 2 3 2 2 6 7 2 2" xfId="20360"/>
    <cellStyle name="Normal 2 3 2 2 6 7 3" xfId="20361"/>
    <cellStyle name="Normal 2 3 2 2 6 7 3 2" xfId="20362"/>
    <cellStyle name="Normal 2 3 2 2 6 7 4" xfId="20363"/>
    <cellStyle name="Normal 2 3 2 2 6 7 4 2" xfId="20364"/>
    <cellStyle name="Normal 2 3 2 2 6 7 5" xfId="20365"/>
    <cellStyle name="Normal 2 3 2 2 6 7 5 2" xfId="20366"/>
    <cellStyle name="Normal 2 3 2 2 6 7 6" xfId="20367"/>
    <cellStyle name="Normal 2 3 2 2 6 7 6 2" xfId="20368"/>
    <cellStyle name="Normal 2 3 2 2 6 7 7" xfId="20369"/>
    <cellStyle name="Normal 2 3 2 2 6 7 7 2" xfId="20370"/>
    <cellStyle name="Normal 2 3 2 2 6 7 8" xfId="20371"/>
    <cellStyle name="Normal 2 3 2 2 6 7 8 2" xfId="20372"/>
    <cellStyle name="Normal 2 3 2 2 6 7 9" xfId="20373"/>
    <cellStyle name="Normal 2 3 2 2 6 7 9 2" xfId="20374"/>
    <cellStyle name="Normal 2 3 2 2 6 8" xfId="20375"/>
    <cellStyle name="Normal 2 3 2 2 6 8 2" xfId="20376"/>
    <cellStyle name="Normal 2 3 2 2 6 9" xfId="20377"/>
    <cellStyle name="Normal 2 3 2 2 6 9 2" xfId="20378"/>
    <cellStyle name="Normal 2 3 2 2 7" xfId="20379"/>
    <cellStyle name="Normal 2 3 2 2 7 10" xfId="20380"/>
    <cellStyle name="Normal 2 3 2 2 7 10 2" xfId="20381"/>
    <cellStyle name="Normal 2 3 2 2 7 11" xfId="20382"/>
    <cellStyle name="Normal 2 3 2 2 7 11 2" xfId="20383"/>
    <cellStyle name="Normal 2 3 2 2 7 12" xfId="20384"/>
    <cellStyle name="Normal 2 3 2 2 7 12 2" xfId="20385"/>
    <cellStyle name="Normal 2 3 2 2 7 13" xfId="20386"/>
    <cellStyle name="Normal 2 3 2 2 7 2" xfId="20387"/>
    <cellStyle name="Normal 2 3 2 2 7 2 10" xfId="20388"/>
    <cellStyle name="Normal 2 3 2 2 7 2 10 2" xfId="20389"/>
    <cellStyle name="Normal 2 3 2 2 7 2 11" xfId="20390"/>
    <cellStyle name="Normal 2 3 2 2 7 2 11 2" xfId="20391"/>
    <cellStyle name="Normal 2 3 2 2 7 2 12" xfId="20392"/>
    <cellStyle name="Normal 2 3 2 2 7 2 2" xfId="20393"/>
    <cellStyle name="Normal 2 3 2 2 7 2 2 10" xfId="20394"/>
    <cellStyle name="Normal 2 3 2 2 7 2 2 10 2" xfId="20395"/>
    <cellStyle name="Normal 2 3 2 2 7 2 2 11" xfId="20396"/>
    <cellStyle name="Normal 2 3 2 2 7 2 2 2" xfId="20397"/>
    <cellStyle name="Normal 2 3 2 2 7 2 2 2 2" xfId="20398"/>
    <cellStyle name="Normal 2 3 2 2 7 2 2 3" xfId="20399"/>
    <cellStyle name="Normal 2 3 2 2 7 2 2 3 2" xfId="20400"/>
    <cellStyle name="Normal 2 3 2 2 7 2 2 4" xfId="20401"/>
    <cellStyle name="Normal 2 3 2 2 7 2 2 4 2" xfId="20402"/>
    <cellStyle name="Normal 2 3 2 2 7 2 2 5" xfId="20403"/>
    <cellStyle name="Normal 2 3 2 2 7 2 2 5 2" xfId="20404"/>
    <cellStyle name="Normal 2 3 2 2 7 2 2 6" xfId="20405"/>
    <cellStyle name="Normal 2 3 2 2 7 2 2 6 2" xfId="20406"/>
    <cellStyle name="Normal 2 3 2 2 7 2 2 7" xfId="20407"/>
    <cellStyle name="Normal 2 3 2 2 7 2 2 7 2" xfId="20408"/>
    <cellStyle name="Normal 2 3 2 2 7 2 2 8" xfId="20409"/>
    <cellStyle name="Normal 2 3 2 2 7 2 2 8 2" xfId="20410"/>
    <cellStyle name="Normal 2 3 2 2 7 2 2 9" xfId="20411"/>
    <cellStyle name="Normal 2 3 2 2 7 2 2 9 2" xfId="20412"/>
    <cellStyle name="Normal 2 3 2 2 7 2 3" xfId="20413"/>
    <cellStyle name="Normal 2 3 2 2 7 2 3 2" xfId="20414"/>
    <cellStyle name="Normal 2 3 2 2 7 2 4" xfId="20415"/>
    <cellStyle name="Normal 2 3 2 2 7 2 4 2" xfId="20416"/>
    <cellStyle name="Normal 2 3 2 2 7 2 5" xfId="20417"/>
    <cellStyle name="Normal 2 3 2 2 7 2 5 2" xfId="20418"/>
    <cellStyle name="Normal 2 3 2 2 7 2 6" xfId="20419"/>
    <cellStyle name="Normal 2 3 2 2 7 2 6 2" xfId="20420"/>
    <cellStyle name="Normal 2 3 2 2 7 2 7" xfId="20421"/>
    <cellStyle name="Normal 2 3 2 2 7 2 7 2" xfId="20422"/>
    <cellStyle name="Normal 2 3 2 2 7 2 8" xfId="20423"/>
    <cellStyle name="Normal 2 3 2 2 7 2 8 2" xfId="20424"/>
    <cellStyle name="Normal 2 3 2 2 7 2 9" xfId="20425"/>
    <cellStyle name="Normal 2 3 2 2 7 2 9 2" xfId="20426"/>
    <cellStyle name="Normal 2 3 2 2 7 3" xfId="20427"/>
    <cellStyle name="Normal 2 3 2 2 7 3 10" xfId="20428"/>
    <cellStyle name="Normal 2 3 2 2 7 3 10 2" xfId="20429"/>
    <cellStyle name="Normal 2 3 2 2 7 3 11" xfId="20430"/>
    <cellStyle name="Normal 2 3 2 2 7 3 2" xfId="20431"/>
    <cellStyle name="Normal 2 3 2 2 7 3 2 2" xfId="20432"/>
    <cellStyle name="Normal 2 3 2 2 7 3 3" xfId="20433"/>
    <cellStyle name="Normal 2 3 2 2 7 3 3 2" xfId="20434"/>
    <cellStyle name="Normal 2 3 2 2 7 3 4" xfId="20435"/>
    <cellStyle name="Normal 2 3 2 2 7 3 4 2" xfId="20436"/>
    <cellStyle name="Normal 2 3 2 2 7 3 5" xfId="20437"/>
    <cellStyle name="Normal 2 3 2 2 7 3 5 2" xfId="20438"/>
    <cellStyle name="Normal 2 3 2 2 7 3 6" xfId="20439"/>
    <cellStyle name="Normal 2 3 2 2 7 3 6 2" xfId="20440"/>
    <cellStyle name="Normal 2 3 2 2 7 3 7" xfId="20441"/>
    <cellStyle name="Normal 2 3 2 2 7 3 7 2" xfId="20442"/>
    <cellStyle name="Normal 2 3 2 2 7 3 8" xfId="20443"/>
    <cellStyle name="Normal 2 3 2 2 7 3 8 2" xfId="20444"/>
    <cellStyle name="Normal 2 3 2 2 7 3 9" xfId="20445"/>
    <cellStyle name="Normal 2 3 2 2 7 3 9 2" xfId="20446"/>
    <cellStyle name="Normal 2 3 2 2 7 4" xfId="20447"/>
    <cellStyle name="Normal 2 3 2 2 7 4 2" xfId="20448"/>
    <cellStyle name="Normal 2 3 2 2 7 5" xfId="20449"/>
    <cellStyle name="Normal 2 3 2 2 7 5 2" xfId="20450"/>
    <cellStyle name="Normal 2 3 2 2 7 6" xfId="20451"/>
    <cellStyle name="Normal 2 3 2 2 7 6 2" xfId="20452"/>
    <cellStyle name="Normal 2 3 2 2 7 7" xfId="20453"/>
    <cellStyle name="Normal 2 3 2 2 7 7 2" xfId="20454"/>
    <cellStyle name="Normal 2 3 2 2 7 8" xfId="20455"/>
    <cellStyle name="Normal 2 3 2 2 7 8 2" xfId="20456"/>
    <cellStyle name="Normal 2 3 2 2 7 9" xfId="20457"/>
    <cellStyle name="Normal 2 3 2 2 7 9 2" xfId="20458"/>
    <cellStyle name="Normal 2 3 2 2 8" xfId="20459"/>
    <cellStyle name="Normal 2 3 2 2 8 10" xfId="20460"/>
    <cellStyle name="Normal 2 3 2 2 8 10 2" xfId="20461"/>
    <cellStyle name="Normal 2 3 2 2 8 11" xfId="20462"/>
    <cellStyle name="Normal 2 3 2 2 8 11 2" xfId="20463"/>
    <cellStyle name="Normal 2 3 2 2 8 12" xfId="20464"/>
    <cellStyle name="Normal 2 3 2 2 8 12 2" xfId="20465"/>
    <cellStyle name="Normal 2 3 2 2 8 13" xfId="20466"/>
    <cellStyle name="Normal 2 3 2 2 8 2" xfId="20467"/>
    <cellStyle name="Normal 2 3 2 2 8 2 10" xfId="20468"/>
    <cellStyle name="Normal 2 3 2 2 8 2 10 2" xfId="20469"/>
    <cellStyle name="Normal 2 3 2 2 8 2 11" xfId="20470"/>
    <cellStyle name="Normal 2 3 2 2 8 2 11 2" xfId="20471"/>
    <cellStyle name="Normal 2 3 2 2 8 2 12" xfId="20472"/>
    <cellStyle name="Normal 2 3 2 2 8 2 2" xfId="20473"/>
    <cellStyle name="Normal 2 3 2 2 8 2 2 10" xfId="20474"/>
    <cellStyle name="Normal 2 3 2 2 8 2 2 10 2" xfId="20475"/>
    <cellStyle name="Normal 2 3 2 2 8 2 2 11" xfId="20476"/>
    <cellStyle name="Normal 2 3 2 2 8 2 2 2" xfId="20477"/>
    <cellStyle name="Normal 2 3 2 2 8 2 2 2 2" xfId="20478"/>
    <cellStyle name="Normal 2 3 2 2 8 2 2 3" xfId="20479"/>
    <cellStyle name="Normal 2 3 2 2 8 2 2 3 2" xfId="20480"/>
    <cellStyle name="Normal 2 3 2 2 8 2 2 4" xfId="20481"/>
    <cellStyle name="Normal 2 3 2 2 8 2 2 4 2" xfId="20482"/>
    <cellStyle name="Normal 2 3 2 2 8 2 2 5" xfId="20483"/>
    <cellStyle name="Normal 2 3 2 2 8 2 2 5 2" xfId="20484"/>
    <cellStyle name="Normal 2 3 2 2 8 2 2 6" xfId="20485"/>
    <cellStyle name="Normal 2 3 2 2 8 2 2 6 2" xfId="20486"/>
    <cellStyle name="Normal 2 3 2 2 8 2 2 7" xfId="20487"/>
    <cellStyle name="Normal 2 3 2 2 8 2 2 7 2" xfId="20488"/>
    <cellStyle name="Normal 2 3 2 2 8 2 2 8" xfId="20489"/>
    <cellStyle name="Normal 2 3 2 2 8 2 2 8 2" xfId="20490"/>
    <cellStyle name="Normal 2 3 2 2 8 2 2 9" xfId="20491"/>
    <cellStyle name="Normal 2 3 2 2 8 2 2 9 2" xfId="20492"/>
    <cellStyle name="Normal 2 3 2 2 8 2 3" xfId="20493"/>
    <cellStyle name="Normal 2 3 2 2 8 2 3 2" xfId="20494"/>
    <cellStyle name="Normal 2 3 2 2 8 2 4" xfId="20495"/>
    <cellStyle name="Normal 2 3 2 2 8 2 4 2" xfId="20496"/>
    <cellStyle name="Normal 2 3 2 2 8 2 5" xfId="20497"/>
    <cellStyle name="Normal 2 3 2 2 8 2 5 2" xfId="20498"/>
    <cellStyle name="Normal 2 3 2 2 8 2 6" xfId="20499"/>
    <cellStyle name="Normal 2 3 2 2 8 2 6 2" xfId="20500"/>
    <cellStyle name="Normal 2 3 2 2 8 2 7" xfId="20501"/>
    <cellStyle name="Normal 2 3 2 2 8 2 7 2" xfId="20502"/>
    <cellStyle name="Normal 2 3 2 2 8 2 8" xfId="20503"/>
    <cellStyle name="Normal 2 3 2 2 8 2 8 2" xfId="20504"/>
    <cellStyle name="Normal 2 3 2 2 8 2 9" xfId="20505"/>
    <cellStyle name="Normal 2 3 2 2 8 2 9 2" xfId="20506"/>
    <cellStyle name="Normal 2 3 2 2 8 3" xfId="20507"/>
    <cellStyle name="Normal 2 3 2 2 8 3 10" xfId="20508"/>
    <cellStyle name="Normal 2 3 2 2 8 3 10 2" xfId="20509"/>
    <cellStyle name="Normal 2 3 2 2 8 3 11" xfId="20510"/>
    <cellStyle name="Normal 2 3 2 2 8 3 2" xfId="20511"/>
    <cellStyle name="Normal 2 3 2 2 8 3 2 2" xfId="20512"/>
    <cellStyle name="Normal 2 3 2 2 8 3 3" xfId="20513"/>
    <cellStyle name="Normal 2 3 2 2 8 3 3 2" xfId="20514"/>
    <cellStyle name="Normal 2 3 2 2 8 3 4" xfId="20515"/>
    <cellStyle name="Normal 2 3 2 2 8 3 4 2" xfId="20516"/>
    <cellStyle name="Normal 2 3 2 2 8 3 5" xfId="20517"/>
    <cellStyle name="Normal 2 3 2 2 8 3 5 2" xfId="20518"/>
    <cellStyle name="Normal 2 3 2 2 8 3 6" xfId="20519"/>
    <cellStyle name="Normal 2 3 2 2 8 3 6 2" xfId="20520"/>
    <cellStyle name="Normal 2 3 2 2 8 3 7" xfId="20521"/>
    <cellStyle name="Normal 2 3 2 2 8 3 7 2" xfId="20522"/>
    <cellStyle name="Normal 2 3 2 2 8 3 8" xfId="20523"/>
    <cellStyle name="Normal 2 3 2 2 8 3 8 2" xfId="20524"/>
    <cellStyle name="Normal 2 3 2 2 8 3 9" xfId="20525"/>
    <cellStyle name="Normal 2 3 2 2 8 3 9 2" xfId="20526"/>
    <cellStyle name="Normal 2 3 2 2 8 4" xfId="20527"/>
    <cellStyle name="Normal 2 3 2 2 8 4 2" xfId="20528"/>
    <cellStyle name="Normal 2 3 2 2 8 5" xfId="20529"/>
    <cellStyle name="Normal 2 3 2 2 8 5 2" xfId="20530"/>
    <cellStyle name="Normal 2 3 2 2 8 6" xfId="20531"/>
    <cellStyle name="Normal 2 3 2 2 8 6 2" xfId="20532"/>
    <cellStyle name="Normal 2 3 2 2 8 7" xfId="20533"/>
    <cellStyle name="Normal 2 3 2 2 8 7 2" xfId="20534"/>
    <cellStyle name="Normal 2 3 2 2 8 8" xfId="20535"/>
    <cellStyle name="Normal 2 3 2 2 8 8 2" xfId="20536"/>
    <cellStyle name="Normal 2 3 2 2 8 9" xfId="20537"/>
    <cellStyle name="Normal 2 3 2 2 8 9 2" xfId="20538"/>
    <cellStyle name="Normal 2 3 2 2 9" xfId="20539"/>
    <cellStyle name="Normal 2 3 2 2 9 10" xfId="20540"/>
    <cellStyle name="Normal 2 3 2 2 9 10 2" xfId="20541"/>
    <cellStyle name="Normal 2 3 2 2 9 11" xfId="20542"/>
    <cellStyle name="Normal 2 3 2 2 9 11 2" xfId="20543"/>
    <cellStyle name="Normal 2 3 2 2 9 12" xfId="20544"/>
    <cellStyle name="Normal 2 3 2 2 9 12 2" xfId="20545"/>
    <cellStyle name="Normal 2 3 2 2 9 13" xfId="20546"/>
    <cellStyle name="Normal 2 3 2 2 9 2" xfId="20547"/>
    <cellStyle name="Normal 2 3 2 2 9 2 10" xfId="20548"/>
    <cellStyle name="Normal 2 3 2 2 9 2 10 2" xfId="20549"/>
    <cellStyle name="Normal 2 3 2 2 9 2 11" xfId="20550"/>
    <cellStyle name="Normal 2 3 2 2 9 2 11 2" xfId="20551"/>
    <cellStyle name="Normal 2 3 2 2 9 2 12" xfId="20552"/>
    <cellStyle name="Normal 2 3 2 2 9 2 2" xfId="20553"/>
    <cellStyle name="Normal 2 3 2 2 9 2 2 10" xfId="20554"/>
    <cellStyle name="Normal 2 3 2 2 9 2 2 10 2" xfId="20555"/>
    <cellStyle name="Normal 2 3 2 2 9 2 2 11" xfId="20556"/>
    <cellStyle name="Normal 2 3 2 2 9 2 2 2" xfId="20557"/>
    <cellStyle name="Normal 2 3 2 2 9 2 2 2 2" xfId="20558"/>
    <cellStyle name="Normal 2 3 2 2 9 2 2 3" xfId="20559"/>
    <cellStyle name="Normal 2 3 2 2 9 2 2 3 2" xfId="20560"/>
    <cellStyle name="Normal 2 3 2 2 9 2 2 4" xfId="20561"/>
    <cellStyle name="Normal 2 3 2 2 9 2 2 4 2" xfId="20562"/>
    <cellStyle name="Normal 2 3 2 2 9 2 2 5" xfId="20563"/>
    <cellStyle name="Normal 2 3 2 2 9 2 2 5 2" xfId="20564"/>
    <cellStyle name="Normal 2 3 2 2 9 2 2 6" xfId="20565"/>
    <cellStyle name="Normal 2 3 2 2 9 2 2 6 2" xfId="20566"/>
    <cellStyle name="Normal 2 3 2 2 9 2 2 7" xfId="20567"/>
    <cellStyle name="Normal 2 3 2 2 9 2 2 7 2" xfId="20568"/>
    <cellStyle name="Normal 2 3 2 2 9 2 2 8" xfId="20569"/>
    <cellStyle name="Normal 2 3 2 2 9 2 2 8 2" xfId="20570"/>
    <cellStyle name="Normal 2 3 2 2 9 2 2 9" xfId="20571"/>
    <cellStyle name="Normal 2 3 2 2 9 2 2 9 2" xfId="20572"/>
    <cellStyle name="Normal 2 3 2 2 9 2 3" xfId="20573"/>
    <cellStyle name="Normal 2 3 2 2 9 2 3 2" xfId="20574"/>
    <cellStyle name="Normal 2 3 2 2 9 2 4" xfId="20575"/>
    <cellStyle name="Normal 2 3 2 2 9 2 4 2" xfId="20576"/>
    <cellStyle name="Normal 2 3 2 2 9 2 5" xfId="20577"/>
    <cellStyle name="Normal 2 3 2 2 9 2 5 2" xfId="20578"/>
    <cellStyle name="Normal 2 3 2 2 9 2 6" xfId="20579"/>
    <cellStyle name="Normal 2 3 2 2 9 2 6 2" xfId="20580"/>
    <cellStyle name="Normal 2 3 2 2 9 2 7" xfId="20581"/>
    <cellStyle name="Normal 2 3 2 2 9 2 7 2" xfId="20582"/>
    <cellStyle name="Normal 2 3 2 2 9 2 8" xfId="20583"/>
    <cellStyle name="Normal 2 3 2 2 9 2 8 2" xfId="20584"/>
    <cellStyle name="Normal 2 3 2 2 9 2 9" xfId="20585"/>
    <cellStyle name="Normal 2 3 2 2 9 2 9 2" xfId="20586"/>
    <cellStyle name="Normal 2 3 2 2 9 3" xfId="20587"/>
    <cellStyle name="Normal 2 3 2 2 9 3 10" xfId="20588"/>
    <cellStyle name="Normal 2 3 2 2 9 3 10 2" xfId="20589"/>
    <cellStyle name="Normal 2 3 2 2 9 3 11" xfId="20590"/>
    <cellStyle name="Normal 2 3 2 2 9 3 2" xfId="20591"/>
    <cellStyle name="Normal 2 3 2 2 9 3 2 2" xfId="20592"/>
    <cellStyle name="Normal 2 3 2 2 9 3 3" xfId="20593"/>
    <cellStyle name="Normal 2 3 2 2 9 3 3 2" xfId="20594"/>
    <cellStyle name="Normal 2 3 2 2 9 3 4" xfId="20595"/>
    <cellStyle name="Normal 2 3 2 2 9 3 4 2" xfId="20596"/>
    <cellStyle name="Normal 2 3 2 2 9 3 5" xfId="20597"/>
    <cellStyle name="Normal 2 3 2 2 9 3 5 2" xfId="20598"/>
    <cellStyle name="Normal 2 3 2 2 9 3 6" xfId="20599"/>
    <cellStyle name="Normal 2 3 2 2 9 3 6 2" xfId="20600"/>
    <cellStyle name="Normal 2 3 2 2 9 3 7" xfId="20601"/>
    <cellStyle name="Normal 2 3 2 2 9 3 7 2" xfId="20602"/>
    <cellStyle name="Normal 2 3 2 2 9 3 8" xfId="20603"/>
    <cellStyle name="Normal 2 3 2 2 9 3 8 2" xfId="20604"/>
    <cellStyle name="Normal 2 3 2 2 9 3 9" xfId="20605"/>
    <cellStyle name="Normal 2 3 2 2 9 3 9 2" xfId="20606"/>
    <cellStyle name="Normal 2 3 2 2 9 4" xfId="20607"/>
    <cellStyle name="Normal 2 3 2 2 9 4 2" xfId="20608"/>
    <cellStyle name="Normal 2 3 2 2 9 5" xfId="20609"/>
    <cellStyle name="Normal 2 3 2 2 9 5 2" xfId="20610"/>
    <cellStyle name="Normal 2 3 2 2 9 6" xfId="20611"/>
    <cellStyle name="Normal 2 3 2 2 9 6 2" xfId="20612"/>
    <cellStyle name="Normal 2 3 2 2 9 7" xfId="20613"/>
    <cellStyle name="Normal 2 3 2 2 9 7 2" xfId="20614"/>
    <cellStyle name="Normal 2 3 2 2 9 8" xfId="20615"/>
    <cellStyle name="Normal 2 3 2 2 9 8 2" xfId="20616"/>
    <cellStyle name="Normal 2 3 2 2 9 9" xfId="20617"/>
    <cellStyle name="Normal 2 3 2 2 9 9 2" xfId="20618"/>
    <cellStyle name="Normal 2 3 2 20" xfId="20619"/>
    <cellStyle name="Normal 2 3 2 21" xfId="20620"/>
    <cellStyle name="Normal 2 3 2 22" xfId="20621"/>
    <cellStyle name="Normal 2 3 2 23" xfId="20622"/>
    <cellStyle name="Normal 2 3 2 24" xfId="20623"/>
    <cellStyle name="Normal 2 3 2 25" xfId="20624"/>
    <cellStyle name="Normal 2 3 2 26" xfId="20625"/>
    <cellStyle name="Normal 2 3 2 27" xfId="20626"/>
    <cellStyle name="Normal 2 3 2 28" xfId="20627"/>
    <cellStyle name="Normal 2 3 2 29" xfId="20628"/>
    <cellStyle name="Normal 2 3 2 3" xfId="20629"/>
    <cellStyle name="Normal 2 3 2 3 10" xfId="20630"/>
    <cellStyle name="Normal 2 3 2 3 10 2" xfId="20631"/>
    <cellStyle name="Normal 2 3 2 3 11" xfId="20632"/>
    <cellStyle name="Normal 2 3 2 3 11 2" xfId="20633"/>
    <cellStyle name="Normal 2 3 2 3 12" xfId="20634"/>
    <cellStyle name="Normal 2 3 2 3 12 2" xfId="20635"/>
    <cellStyle name="Normal 2 3 2 3 13" xfId="20636"/>
    <cellStyle name="Normal 2 3 2 3 2" xfId="20637"/>
    <cellStyle name="Normal 2 3 2 3 2 10" xfId="20638"/>
    <cellStyle name="Normal 2 3 2 3 2 10 2" xfId="20639"/>
    <cellStyle name="Normal 2 3 2 3 2 11" xfId="20640"/>
    <cellStyle name="Normal 2 3 2 3 2 11 2" xfId="20641"/>
    <cellStyle name="Normal 2 3 2 3 2 12" xfId="20642"/>
    <cellStyle name="Normal 2 3 2 3 2 2" xfId="20643"/>
    <cellStyle name="Normal 2 3 2 3 2 2 10" xfId="20644"/>
    <cellStyle name="Normal 2 3 2 3 2 2 10 2" xfId="20645"/>
    <cellStyle name="Normal 2 3 2 3 2 2 11" xfId="20646"/>
    <cellStyle name="Normal 2 3 2 3 2 2 2" xfId="20647"/>
    <cellStyle name="Normal 2 3 2 3 2 2 2 2" xfId="20648"/>
    <cellStyle name="Normal 2 3 2 3 2 2 3" xfId="20649"/>
    <cellStyle name="Normal 2 3 2 3 2 2 3 2" xfId="20650"/>
    <cellStyle name="Normal 2 3 2 3 2 2 4" xfId="20651"/>
    <cellStyle name="Normal 2 3 2 3 2 2 4 2" xfId="20652"/>
    <cellStyle name="Normal 2 3 2 3 2 2 5" xfId="20653"/>
    <cellStyle name="Normal 2 3 2 3 2 2 5 2" xfId="20654"/>
    <cellStyle name="Normal 2 3 2 3 2 2 6" xfId="20655"/>
    <cellStyle name="Normal 2 3 2 3 2 2 6 2" xfId="20656"/>
    <cellStyle name="Normal 2 3 2 3 2 2 7" xfId="20657"/>
    <cellStyle name="Normal 2 3 2 3 2 2 7 2" xfId="20658"/>
    <cellStyle name="Normal 2 3 2 3 2 2 8" xfId="20659"/>
    <cellStyle name="Normal 2 3 2 3 2 2 8 2" xfId="20660"/>
    <cellStyle name="Normal 2 3 2 3 2 2 9" xfId="20661"/>
    <cellStyle name="Normal 2 3 2 3 2 2 9 2" xfId="20662"/>
    <cellStyle name="Normal 2 3 2 3 2 3" xfId="20663"/>
    <cellStyle name="Normal 2 3 2 3 2 3 2" xfId="20664"/>
    <cellStyle name="Normal 2 3 2 3 2 4" xfId="20665"/>
    <cellStyle name="Normal 2 3 2 3 2 4 2" xfId="20666"/>
    <cellStyle name="Normal 2 3 2 3 2 5" xfId="20667"/>
    <cellStyle name="Normal 2 3 2 3 2 5 2" xfId="20668"/>
    <cellStyle name="Normal 2 3 2 3 2 6" xfId="20669"/>
    <cellStyle name="Normal 2 3 2 3 2 6 2" xfId="20670"/>
    <cellStyle name="Normal 2 3 2 3 2 7" xfId="20671"/>
    <cellStyle name="Normal 2 3 2 3 2 7 2" xfId="20672"/>
    <cellStyle name="Normal 2 3 2 3 2 8" xfId="20673"/>
    <cellStyle name="Normal 2 3 2 3 2 8 2" xfId="20674"/>
    <cellStyle name="Normal 2 3 2 3 2 9" xfId="20675"/>
    <cellStyle name="Normal 2 3 2 3 2 9 2" xfId="20676"/>
    <cellStyle name="Normal 2 3 2 3 3" xfId="20677"/>
    <cellStyle name="Normal 2 3 2 3 3 10" xfId="20678"/>
    <cellStyle name="Normal 2 3 2 3 3 10 2" xfId="20679"/>
    <cellStyle name="Normal 2 3 2 3 3 11" xfId="20680"/>
    <cellStyle name="Normal 2 3 2 3 3 2" xfId="20681"/>
    <cellStyle name="Normal 2 3 2 3 3 2 2" xfId="20682"/>
    <cellStyle name="Normal 2 3 2 3 3 3" xfId="20683"/>
    <cellStyle name="Normal 2 3 2 3 3 3 2" xfId="20684"/>
    <cellStyle name="Normal 2 3 2 3 3 4" xfId="20685"/>
    <cellStyle name="Normal 2 3 2 3 3 4 2" xfId="20686"/>
    <cellStyle name="Normal 2 3 2 3 3 5" xfId="20687"/>
    <cellStyle name="Normal 2 3 2 3 3 5 2" xfId="20688"/>
    <cellStyle name="Normal 2 3 2 3 3 6" xfId="20689"/>
    <cellStyle name="Normal 2 3 2 3 3 6 2" xfId="20690"/>
    <cellStyle name="Normal 2 3 2 3 3 7" xfId="20691"/>
    <cellStyle name="Normal 2 3 2 3 3 7 2" xfId="20692"/>
    <cellStyle name="Normal 2 3 2 3 3 8" xfId="20693"/>
    <cellStyle name="Normal 2 3 2 3 3 8 2" xfId="20694"/>
    <cellStyle name="Normal 2 3 2 3 3 9" xfId="20695"/>
    <cellStyle name="Normal 2 3 2 3 3 9 2" xfId="20696"/>
    <cellStyle name="Normal 2 3 2 3 4" xfId="20697"/>
    <cellStyle name="Normal 2 3 2 3 4 2" xfId="20698"/>
    <cellStyle name="Normal 2 3 2 3 5" xfId="20699"/>
    <cellStyle name="Normal 2 3 2 3 5 2" xfId="20700"/>
    <cellStyle name="Normal 2 3 2 3 6" xfId="20701"/>
    <cellStyle name="Normal 2 3 2 3 6 2" xfId="20702"/>
    <cellStyle name="Normal 2 3 2 3 7" xfId="20703"/>
    <cellStyle name="Normal 2 3 2 3 7 2" xfId="20704"/>
    <cellStyle name="Normal 2 3 2 3 8" xfId="20705"/>
    <cellStyle name="Normal 2 3 2 3 8 2" xfId="20706"/>
    <cellStyle name="Normal 2 3 2 3 9" xfId="20707"/>
    <cellStyle name="Normal 2 3 2 3 9 2" xfId="20708"/>
    <cellStyle name="Normal 2 3 2 4" xfId="20709"/>
    <cellStyle name="Normal 2 3 2 4 10" xfId="20710"/>
    <cellStyle name="Normal 2 3 2 4 10 2" xfId="20711"/>
    <cellStyle name="Normal 2 3 2 4 11" xfId="20712"/>
    <cellStyle name="Normal 2 3 2 4 11 2" xfId="20713"/>
    <cellStyle name="Normal 2 3 2 4 12" xfId="20714"/>
    <cellStyle name="Normal 2 3 2 4 12 2" xfId="20715"/>
    <cellStyle name="Normal 2 3 2 4 13" xfId="20716"/>
    <cellStyle name="Normal 2 3 2 4 2" xfId="20717"/>
    <cellStyle name="Normal 2 3 2 4 2 10" xfId="20718"/>
    <cellStyle name="Normal 2 3 2 4 2 10 2" xfId="20719"/>
    <cellStyle name="Normal 2 3 2 4 2 11" xfId="20720"/>
    <cellStyle name="Normal 2 3 2 4 2 11 2" xfId="20721"/>
    <cellStyle name="Normal 2 3 2 4 2 12" xfId="20722"/>
    <cellStyle name="Normal 2 3 2 4 2 2" xfId="20723"/>
    <cellStyle name="Normal 2 3 2 4 2 2 10" xfId="20724"/>
    <cellStyle name="Normal 2 3 2 4 2 2 10 2" xfId="20725"/>
    <cellStyle name="Normal 2 3 2 4 2 2 11" xfId="20726"/>
    <cellStyle name="Normal 2 3 2 4 2 2 2" xfId="20727"/>
    <cellStyle name="Normal 2 3 2 4 2 2 2 2" xfId="20728"/>
    <cellStyle name="Normal 2 3 2 4 2 2 3" xfId="20729"/>
    <cellStyle name="Normal 2 3 2 4 2 2 3 2" xfId="20730"/>
    <cellStyle name="Normal 2 3 2 4 2 2 4" xfId="20731"/>
    <cellStyle name="Normal 2 3 2 4 2 2 4 2" xfId="20732"/>
    <cellStyle name="Normal 2 3 2 4 2 2 5" xfId="20733"/>
    <cellStyle name="Normal 2 3 2 4 2 2 5 2" xfId="20734"/>
    <cellStyle name="Normal 2 3 2 4 2 2 6" xfId="20735"/>
    <cellStyle name="Normal 2 3 2 4 2 2 6 2" xfId="20736"/>
    <cellStyle name="Normal 2 3 2 4 2 2 7" xfId="20737"/>
    <cellStyle name="Normal 2 3 2 4 2 2 7 2" xfId="20738"/>
    <cellStyle name="Normal 2 3 2 4 2 2 8" xfId="20739"/>
    <cellStyle name="Normal 2 3 2 4 2 2 8 2" xfId="20740"/>
    <cellStyle name="Normal 2 3 2 4 2 2 9" xfId="20741"/>
    <cellStyle name="Normal 2 3 2 4 2 2 9 2" xfId="20742"/>
    <cellStyle name="Normal 2 3 2 4 2 3" xfId="20743"/>
    <cellStyle name="Normal 2 3 2 4 2 3 2" xfId="20744"/>
    <cellStyle name="Normal 2 3 2 4 2 4" xfId="20745"/>
    <cellStyle name="Normal 2 3 2 4 2 4 2" xfId="20746"/>
    <cellStyle name="Normal 2 3 2 4 2 5" xfId="20747"/>
    <cellStyle name="Normal 2 3 2 4 2 5 2" xfId="20748"/>
    <cellStyle name="Normal 2 3 2 4 2 6" xfId="20749"/>
    <cellStyle name="Normal 2 3 2 4 2 6 2" xfId="20750"/>
    <cellStyle name="Normal 2 3 2 4 2 7" xfId="20751"/>
    <cellStyle name="Normal 2 3 2 4 2 7 2" xfId="20752"/>
    <cellStyle name="Normal 2 3 2 4 2 8" xfId="20753"/>
    <cellStyle name="Normal 2 3 2 4 2 8 2" xfId="20754"/>
    <cellStyle name="Normal 2 3 2 4 2 9" xfId="20755"/>
    <cellStyle name="Normal 2 3 2 4 2 9 2" xfId="20756"/>
    <cellStyle name="Normal 2 3 2 4 3" xfId="20757"/>
    <cellStyle name="Normal 2 3 2 4 3 10" xfId="20758"/>
    <cellStyle name="Normal 2 3 2 4 3 10 2" xfId="20759"/>
    <cellStyle name="Normal 2 3 2 4 3 11" xfId="20760"/>
    <cellStyle name="Normal 2 3 2 4 3 2" xfId="20761"/>
    <cellStyle name="Normal 2 3 2 4 3 2 2" xfId="20762"/>
    <cellStyle name="Normal 2 3 2 4 3 3" xfId="20763"/>
    <cellStyle name="Normal 2 3 2 4 3 3 2" xfId="20764"/>
    <cellStyle name="Normal 2 3 2 4 3 4" xfId="20765"/>
    <cellStyle name="Normal 2 3 2 4 3 4 2" xfId="20766"/>
    <cellStyle name="Normal 2 3 2 4 3 5" xfId="20767"/>
    <cellStyle name="Normal 2 3 2 4 3 5 2" xfId="20768"/>
    <cellStyle name="Normal 2 3 2 4 3 6" xfId="20769"/>
    <cellStyle name="Normal 2 3 2 4 3 6 2" xfId="20770"/>
    <cellStyle name="Normal 2 3 2 4 3 7" xfId="20771"/>
    <cellStyle name="Normal 2 3 2 4 3 7 2" xfId="20772"/>
    <cellStyle name="Normal 2 3 2 4 3 8" xfId="20773"/>
    <cellStyle name="Normal 2 3 2 4 3 8 2" xfId="20774"/>
    <cellStyle name="Normal 2 3 2 4 3 9" xfId="20775"/>
    <cellStyle name="Normal 2 3 2 4 3 9 2" xfId="20776"/>
    <cellStyle name="Normal 2 3 2 4 4" xfId="20777"/>
    <cellStyle name="Normal 2 3 2 4 4 2" xfId="20778"/>
    <cellStyle name="Normal 2 3 2 4 5" xfId="20779"/>
    <cellStyle name="Normal 2 3 2 4 5 2" xfId="20780"/>
    <cellStyle name="Normal 2 3 2 4 6" xfId="20781"/>
    <cellStyle name="Normal 2 3 2 4 6 2" xfId="20782"/>
    <cellStyle name="Normal 2 3 2 4 7" xfId="20783"/>
    <cellStyle name="Normal 2 3 2 4 7 2" xfId="20784"/>
    <cellStyle name="Normal 2 3 2 4 8" xfId="20785"/>
    <cellStyle name="Normal 2 3 2 4 8 2" xfId="20786"/>
    <cellStyle name="Normal 2 3 2 4 9" xfId="20787"/>
    <cellStyle name="Normal 2 3 2 4 9 2" xfId="20788"/>
    <cellStyle name="Normal 2 3 2 5" xfId="20789"/>
    <cellStyle name="Normal 2 3 2 5 10" xfId="20790"/>
    <cellStyle name="Normal 2 3 2 5 10 2" xfId="20791"/>
    <cellStyle name="Normal 2 3 2 5 11" xfId="20792"/>
    <cellStyle name="Normal 2 3 2 5 11 2" xfId="20793"/>
    <cellStyle name="Normal 2 3 2 5 12" xfId="20794"/>
    <cellStyle name="Normal 2 3 2 5 12 2" xfId="20795"/>
    <cellStyle name="Normal 2 3 2 5 13" xfId="20796"/>
    <cellStyle name="Normal 2 3 2 5 2" xfId="20797"/>
    <cellStyle name="Normal 2 3 2 5 2 10" xfId="20798"/>
    <cellStyle name="Normal 2 3 2 5 2 10 2" xfId="20799"/>
    <cellStyle name="Normal 2 3 2 5 2 11" xfId="20800"/>
    <cellStyle name="Normal 2 3 2 5 2 11 2" xfId="20801"/>
    <cellStyle name="Normal 2 3 2 5 2 12" xfId="20802"/>
    <cellStyle name="Normal 2 3 2 5 2 2" xfId="20803"/>
    <cellStyle name="Normal 2 3 2 5 2 2 10" xfId="20804"/>
    <cellStyle name="Normal 2 3 2 5 2 2 10 2" xfId="20805"/>
    <cellStyle name="Normal 2 3 2 5 2 2 11" xfId="20806"/>
    <cellStyle name="Normal 2 3 2 5 2 2 2" xfId="20807"/>
    <cellStyle name="Normal 2 3 2 5 2 2 2 2" xfId="20808"/>
    <cellStyle name="Normal 2 3 2 5 2 2 3" xfId="20809"/>
    <cellStyle name="Normal 2 3 2 5 2 2 3 2" xfId="20810"/>
    <cellStyle name="Normal 2 3 2 5 2 2 4" xfId="20811"/>
    <cellStyle name="Normal 2 3 2 5 2 2 4 2" xfId="20812"/>
    <cellStyle name="Normal 2 3 2 5 2 2 5" xfId="20813"/>
    <cellStyle name="Normal 2 3 2 5 2 2 5 2" xfId="20814"/>
    <cellStyle name="Normal 2 3 2 5 2 2 6" xfId="20815"/>
    <cellStyle name="Normal 2 3 2 5 2 2 6 2" xfId="20816"/>
    <cellStyle name="Normal 2 3 2 5 2 2 7" xfId="20817"/>
    <cellStyle name="Normal 2 3 2 5 2 2 7 2" xfId="20818"/>
    <cellStyle name="Normal 2 3 2 5 2 2 8" xfId="20819"/>
    <cellStyle name="Normal 2 3 2 5 2 2 8 2" xfId="20820"/>
    <cellStyle name="Normal 2 3 2 5 2 2 9" xfId="20821"/>
    <cellStyle name="Normal 2 3 2 5 2 2 9 2" xfId="20822"/>
    <cellStyle name="Normal 2 3 2 5 2 3" xfId="20823"/>
    <cellStyle name="Normal 2 3 2 5 2 3 2" xfId="20824"/>
    <cellStyle name="Normal 2 3 2 5 2 4" xfId="20825"/>
    <cellStyle name="Normal 2 3 2 5 2 4 2" xfId="20826"/>
    <cellStyle name="Normal 2 3 2 5 2 5" xfId="20827"/>
    <cellStyle name="Normal 2 3 2 5 2 5 2" xfId="20828"/>
    <cellStyle name="Normal 2 3 2 5 2 6" xfId="20829"/>
    <cellStyle name="Normal 2 3 2 5 2 6 2" xfId="20830"/>
    <cellStyle name="Normal 2 3 2 5 2 7" xfId="20831"/>
    <cellStyle name="Normal 2 3 2 5 2 7 2" xfId="20832"/>
    <cellStyle name="Normal 2 3 2 5 2 8" xfId="20833"/>
    <cellStyle name="Normal 2 3 2 5 2 8 2" xfId="20834"/>
    <cellStyle name="Normal 2 3 2 5 2 9" xfId="20835"/>
    <cellStyle name="Normal 2 3 2 5 2 9 2" xfId="20836"/>
    <cellStyle name="Normal 2 3 2 5 3" xfId="20837"/>
    <cellStyle name="Normal 2 3 2 5 3 10" xfId="20838"/>
    <cellStyle name="Normal 2 3 2 5 3 10 2" xfId="20839"/>
    <cellStyle name="Normal 2 3 2 5 3 11" xfId="20840"/>
    <cellStyle name="Normal 2 3 2 5 3 2" xfId="20841"/>
    <cellStyle name="Normal 2 3 2 5 3 2 2" xfId="20842"/>
    <cellStyle name="Normal 2 3 2 5 3 3" xfId="20843"/>
    <cellStyle name="Normal 2 3 2 5 3 3 2" xfId="20844"/>
    <cellStyle name="Normal 2 3 2 5 3 4" xfId="20845"/>
    <cellStyle name="Normal 2 3 2 5 3 4 2" xfId="20846"/>
    <cellStyle name="Normal 2 3 2 5 3 5" xfId="20847"/>
    <cellStyle name="Normal 2 3 2 5 3 5 2" xfId="20848"/>
    <cellStyle name="Normal 2 3 2 5 3 6" xfId="20849"/>
    <cellStyle name="Normal 2 3 2 5 3 6 2" xfId="20850"/>
    <cellStyle name="Normal 2 3 2 5 3 7" xfId="20851"/>
    <cellStyle name="Normal 2 3 2 5 3 7 2" xfId="20852"/>
    <cellStyle name="Normal 2 3 2 5 3 8" xfId="20853"/>
    <cellStyle name="Normal 2 3 2 5 3 8 2" xfId="20854"/>
    <cellStyle name="Normal 2 3 2 5 3 9" xfId="20855"/>
    <cellStyle name="Normal 2 3 2 5 3 9 2" xfId="20856"/>
    <cellStyle name="Normal 2 3 2 5 4" xfId="20857"/>
    <cellStyle name="Normal 2 3 2 5 4 2" xfId="20858"/>
    <cellStyle name="Normal 2 3 2 5 5" xfId="20859"/>
    <cellStyle name="Normal 2 3 2 5 5 2" xfId="20860"/>
    <cellStyle name="Normal 2 3 2 5 6" xfId="20861"/>
    <cellStyle name="Normal 2 3 2 5 6 2" xfId="20862"/>
    <cellStyle name="Normal 2 3 2 5 7" xfId="20863"/>
    <cellStyle name="Normal 2 3 2 5 7 2" xfId="20864"/>
    <cellStyle name="Normal 2 3 2 5 8" xfId="20865"/>
    <cellStyle name="Normal 2 3 2 5 8 2" xfId="20866"/>
    <cellStyle name="Normal 2 3 2 5 9" xfId="20867"/>
    <cellStyle name="Normal 2 3 2 5 9 2" xfId="20868"/>
    <cellStyle name="Normal 2 3 2 6" xfId="20869"/>
    <cellStyle name="Normal 2 3 2 6 10" xfId="20870"/>
    <cellStyle name="Normal 2 3 2 6 10 2" xfId="20871"/>
    <cellStyle name="Normal 2 3 2 6 11" xfId="20872"/>
    <cellStyle name="Normal 2 3 2 6 11 2" xfId="20873"/>
    <cellStyle name="Normal 2 3 2 6 12" xfId="20874"/>
    <cellStyle name="Normal 2 3 2 6 12 2" xfId="20875"/>
    <cellStyle name="Normal 2 3 2 6 13" xfId="20876"/>
    <cellStyle name="Normal 2 3 2 6 2" xfId="20877"/>
    <cellStyle name="Normal 2 3 2 6 2 10" xfId="20878"/>
    <cellStyle name="Normal 2 3 2 6 2 10 2" xfId="20879"/>
    <cellStyle name="Normal 2 3 2 6 2 11" xfId="20880"/>
    <cellStyle name="Normal 2 3 2 6 2 11 2" xfId="20881"/>
    <cellStyle name="Normal 2 3 2 6 2 12" xfId="20882"/>
    <cellStyle name="Normal 2 3 2 6 2 2" xfId="20883"/>
    <cellStyle name="Normal 2 3 2 6 2 2 10" xfId="20884"/>
    <cellStyle name="Normal 2 3 2 6 2 2 10 2" xfId="20885"/>
    <cellStyle name="Normal 2 3 2 6 2 2 11" xfId="20886"/>
    <cellStyle name="Normal 2 3 2 6 2 2 2" xfId="20887"/>
    <cellStyle name="Normal 2 3 2 6 2 2 2 2" xfId="20888"/>
    <cellStyle name="Normal 2 3 2 6 2 2 3" xfId="20889"/>
    <cellStyle name="Normal 2 3 2 6 2 2 3 2" xfId="20890"/>
    <cellStyle name="Normal 2 3 2 6 2 2 4" xfId="20891"/>
    <cellStyle name="Normal 2 3 2 6 2 2 4 2" xfId="20892"/>
    <cellStyle name="Normal 2 3 2 6 2 2 5" xfId="20893"/>
    <cellStyle name="Normal 2 3 2 6 2 2 5 2" xfId="20894"/>
    <cellStyle name="Normal 2 3 2 6 2 2 6" xfId="20895"/>
    <cellStyle name="Normal 2 3 2 6 2 2 6 2" xfId="20896"/>
    <cellStyle name="Normal 2 3 2 6 2 2 7" xfId="20897"/>
    <cellStyle name="Normal 2 3 2 6 2 2 7 2" xfId="20898"/>
    <cellStyle name="Normal 2 3 2 6 2 2 8" xfId="20899"/>
    <cellStyle name="Normal 2 3 2 6 2 2 8 2" xfId="20900"/>
    <cellStyle name="Normal 2 3 2 6 2 2 9" xfId="20901"/>
    <cellStyle name="Normal 2 3 2 6 2 2 9 2" xfId="20902"/>
    <cellStyle name="Normal 2 3 2 6 2 3" xfId="20903"/>
    <cellStyle name="Normal 2 3 2 6 2 3 2" xfId="20904"/>
    <cellStyle name="Normal 2 3 2 6 2 4" xfId="20905"/>
    <cellStyle name="Normal 2 3 2 6 2 4 2" xfId="20906"/>
    <cellStyle name="Normal 2 3 2 6 2 5" xfId="20907"/>
    <cellStyle name="Normal 2 3 2 6 2 5 2" xfId="20908"/>
    <cellStyle name="Normal 2 3 2 6 2 6" xfId="20909"/>
    <cellStyle name="Normal 2 3 2 6 2 6 2" xfId="20910"/>
    <cellStyle name="Normal 2 3 2 6 2 7" xfId="20911"/>
    <cellStyle name="Normal 2 3 2 6 2 7 2" xfId="20912"/>
    <cellStyle name="Normal 2 3 2 6 2 8" xfId="20913"/>
    <cellStyle name="Normal 2 3 2 6 2 8 2" xfId="20914"/>
    <cellStyle name="Normal 2 3 2 6 2 9" xfId="20915"/>
    <cellStyle name="Normal 2 3 2 6 2 9 2" xfId="20916"/>
    <cellStyle name="Normal 2 3 2 6 3" xfId="20917"/>
    <cellStyle name="Normal 2 3 2 6 3 10" xfId="20918"/>
    <cellStyle name="Normal 2 3 2 6 3 10 2" xfId="20919"/>
    <cellStyle name="Normal 2 3 2 6 3 11" xfId="20920"/>
    <cellStyle name="Normal 2 3 2 6 3 2" xfId="20921"/>
    <cellStyle name="Normal 2 3 2 6 3 2 2" xfId="20922"/>
    <cellStyle name="Normal 2 3 2 6 3 3" xfId="20923"/>
    <cellStyle name="Normal 2 3 2 6 3 3 2" xfId="20924"/>
    <cellStyle name="Normal 2 3 2 6 3 4" xfId="20925"/>
    <cellStyle name="Normal 2 3 2 6 3 4 2" xfId="20926"/>
    <cellStyle name="Normal 2 3 2 6 3 5" xfId="20927"/>
    <cellStyle name="Normal 2 3 2 6 3 5 2" xfId="20928"/>
    <cellStyle name="Normal 2 3 2 6 3 6" xfId="20929"/>
    <cellStyle name="Normal 2 3 2 6 3 6 2" xfId="20930"/>
    <cellStyle name="Normal 2 3 2 6 3 7" xfId="20931"/>
    <cellStyle name="Normal 2 3 2 6 3 7 2" xfId="20932"/>
    <cellStyle name="Normal 2 3 2 6 3 8" xfId="20933"/>
    <cellStyle name="Normal 2 3 2 6 3 8 2" xfId="20934"/>
    <cellStyle name="Normal 2 3 2 6 3 9" xfId="20935"/>
    <cellStyle name="Normal 2 3 2 6 3 9 2" xfId="20936"/>
    <cellStyle name="Normal 2 3 2 6 4" xfId="20937"/>
    <cellStyle name="Normal 2 3 2 6 4 2" xfId="20938"/>
    <cellStyle name="Normal 2 3 2 6 5" xfId="20939"/>
    <cellStyle name="Normal 2 3 2 6 5 2" xfId="20940"/>
    <cellStyle name="Normal 2 3 2 6 6" xfId="20941"/>
    <cellStyle name="Normal 2 3 2 6 6 2" xfId="20942"/>
    <cellStyle name="Normal 2 3 2 6 7" xfId="20943"/>
    <cellStyle name="Normal 2 3 2 6 7 2" xfId="20944"/>
    <cellStyle name="Normal 2 3 2 6 8" xfId="20945"/>
    <cellStyle name="Normal 2 3 2 6 8 2" xfId="20946"/>
    <cellStyle name="Normal 2 3 2 6 9" xfId="20947"/>
    <cellStyle name="Normal 2 3 2 6 9 2" xfId="20948"/>
    <cellStyle name="Normal 2 3 2 7" xfId="20949"/>
    <cellStyle name="Normal 2 3 2 7 10" xfId="20950"/>
    <cellStyle name="Normal 2 3 2 7 10 2" xfId="20951"/>
    <cellStyle name="Normal 2 3 2 7 11" xfId="20952"/>
    <cellStyle name="Normal 2 3 2 7 11 2" xfId="20953"/>
    <cellStyle name="Normal 2 3 2 7 12" xfId="20954"/>
    <cellStyle name="Normal 2 3 2 7 12 2" xfId="20955"/>
    <cellStyle name="Normal 2 3 2 7 13" xfId="20956"/>
    <cellStyle name="Normal 2 3 2 7 2" xfId="20957"/>
    <cellStyle name="Normal 2 3 2 7 2 10" xfId="20958"/>
    <cellStyle name="Normal 2 3 2 7 2 10 2" xfId="20959"/>
    <cellStyle name="Normal 2 3 2 7 2 11" xfId="20960"/>
    <cellStyle name="Normal 2 3 2 7 2 11 2" xfId="20961"/>
    <cellStyle name="Normal 2 3 2 7 2 12" xfId="20962"/>
    <cellStyle name="Normal 2 3 2 7 2 2" xfId="20963"/>
    <cellStyle name="Normal 2 3 2 7 2 2 10" xfId="20964"/>
    <cellStyle name="Normal 2 3 2 7 2 2 10 2" xfId="20965"/>
    <cellStyle name="Normal 2 3 2 7 2 2 11" xfId="20966"/>
    <cellStyle name="Normal 2 3 2 7 2 2 2" xfId="20967"/>
    <cellStyle name="Normal 2 3 2 7 2 2 2 2" xfId="20968"/>
    <cellStyle name="Normal 2 3 2 7 2 2 3" xfId="20969"/>
    <cellStyle name="Normal 2 3 2 7 2 2 3 2" xfId="20970"/>
    <cellStyle name="Normal 2 3 2 7 2 2 4" xfId="20971"/>
    <cellStyle name="Normal 2 3 2 7 2 2 4 2" xfId="20972"/>
    <cellStyle name="Normal 2 3 2 7 2 2 5" xfId="20973"/>
    <cellStyle name="Normal 2 3 2 7 2 2 5 2" xfId="20974"/>
    <cellStyle name="Normal 2 3 2 7 2 2 6" xfId="20975"/>
    <cellStyle name="Normal 2 3 2 7 2 2 6 2" xfId="20976"/>
    <cellStyle name="Normal 2 3 2 7 2 2 7" xfId="20977"/>
    <cellStyle name="Normal 2 3 2 7 2 2 7 2" xfId="20978"/>
    <cellStyle name="Normal 2 3 2 7 2 2 8" xfId="20979"/>
    <cellStyle name="Normal 2 3 2 7 2 2 8 2" xfId="20980"/>
    <cellStyle name="Normal 2 3 2 7 2 2 9" xfId="20981"/>
    <cellStyle name="Normal 2 3 2 7 2 2 9 2" xfId="20982"/>
    <cellStyle name="Normal 2 3 2 7 2 3" xfId="20983"/>
    <cellStyle name="Normal 2 3 2 7 2 3 2" xfId="20984"/>
    <cellStyle name="Normal 2 3 2 7 2 4" xfId="20985"/>
    <cellStyle name="Normal 2 3 2 7 2 4 2" xfId="20986"/>
    <cellStyle name="Normal 2 3 2 7 2 5" xfId="20987"/>
    <cellStyle name="Normal 2 3 2 7 2 5 2" xfId="20988"/>
    <cellStyle name="Normal 2 3 2 7 2 6" xfId="20989"/>
    <cellStyle name="Normal 2 3 2 7 2 6 2" xfId="20990"/>
    <cellStyle name="Normal 2 3 2 7 2 7" xfId="20991"/>
    <cellStyle name="Normal 2 3 2 7 2 7 2" xfId="20992"/>
    <cellStyle name="Normal 2 3 2 7 2 8" xfId="20993"/>
    <cellStyle name="Normal 2 3 2 7 2 8 2" xfId="20994"/>
    <cellStyle name="Normal 2 3 2 7 2 9" xfId="20995"/>
    <cellStyle name="Normal 2 3 2 7 2 9 2" xfId="20996"/>
    <cellStyle name="Normal 2 3 2 7 3" xfId="20997"/>
    <cellStyle name="Normal 2 3 2 7 3 10" xfId="20998"/>
    <cellStyle name="Normal 2 3 2 7 3 10 2" xfId="20999"/>
    <cellStyle name="Normal 2 3 2 7 3 11" xfId="21000"/>
    <cellStyle name="Normal 2 3 2 7 3 2" xfId="21001"/>
    <cellStyle name="Normal 2 3 2 7 3 2 2" xfId="21002"/>
    <cellStyle name="Normal 2 3 2 7 3 3" xfId="21003"/>
    <cellStyle name="Normal 2 3 2 7 3 3 2" xfId="21004"/>
    <cellStyle name="Normal 2 3 2 7 3 4" xfId="21005"/>
    <cellStyle name="Normal 2 3 2 7 3 4 2" xfId="21006"/>
    <cellStyle name="Normal 2 3 2 7 3 5" xfId="21007"/>
    <cellStyle name="Normal 2 3 2 7 3 5 2" xfId="21008"/>
    <cellStyle name="Normal 2 3 2 7 3 6" xfId="21009"/>
    <cellStyle name="Normal 2 3 2 7 3 6 2" xfId="21010"/>
    <cellStyle name="Normal 2 3 2 7 3 7" xfId="21011"/>
    <cellStyle name="Normal 2 3 2 7 3 7 2" xfId="21012"/>
    <cellStyle name="Normal 2 3 2 7 3 8" xfId="21013"/>
    <cellStyle name="Normal 2 3 2 7 3 8 2" xfId="21014"/>
    <cellStyle name="Normal 2 3 2 7 3 9" xfId="21015"/>
    <cellStyle name="Normal 2 3 2 7 3 9 2" xfId="21016"/>
    <cellStyle name="Normal 2 3 2 7 4" xfId="21017"/>
    <cellStyle name="Normal 2 3 2 7 4 2" xfId="21018"/>
    <cellStyle name="Normal 2 3 2 7 5" xfId="21019"/>
    <cellStyle name="Normal 2 3 2 7 5 2" xfId="21020"/>
    <cellStyle name="Normal 2 3 2 7 6" xfId="21021"/>
    <cellStyle name="Normal 2 3 2 7 6 2" xfId="21022"/>
    <cellStyle name="Normal 2 3 2 7 7" xfId="21023"/>
    <cellStyle name="Normal 2 3 2 7 7 2" xfId="21024"/>
    <cellStyle name="Normal 2 3 2 7 8" xfId="21025"/>
    <cellStyle name="Normal 2 3 2 7 8 2" xfId="21026"/>
    <cellStyle name="Normal 2 3 2 7 9" xfId="21027"/>
    <cellStyle name="Normal 2 3 2 7 9 2" xfId="21028"/>
    <cellStyle name="Normal 2 3 2 8" xfId="21029"/>
    <cellStyle name="Normal 2 3 2 8 10" xfId="21030"/>
    <cellStyle name="Normal 2 3 2 8 10 2" xfId="21031"/>
    <cellStyle name="Normal 2 3 2 8 11" xfId="21032"/>
    <cellStyle name="Normal 2 3 2 8 11 2" xfId="21033"/>
    <cellStyle name="Normal 2 3 2 8 12" xfId="21034"/>
    <cellStyle name="Normal 2 3 2 8 12 2" xfId="21035"/>
    <cellStyle name="Normal 2 3 2 8 13" xfId="21036"/>
    <cellStyle name="Normal 2 3 2 8 2" xfId="21037"/>
    <cellStyle name="Normal 2 3 2 8 2 10" xfId="21038"/>
    <cellStyle name="Normal 2 3 2 8 2 10 2" xfId="21039"/>
    <cellStyle name="Normal 2 3 2 8 2 11" xfId="21040"/>
    <cellStyle name="Normal 2 3 2 8 2 11 2" xfId="21041"/>
    <cellStyle name="Normal 2 3 2 8 2 12" xfId="21042"/>
    <cellStyle name="Normal 2 3 2 8 2 2" xfId="21043"/>
    <cellStyle name="Normal 2 3 2 8 2 2 10" xfId="21044"/>
    <cellStyle name="Normal 2 3 2 8 2 2 10 2" xfId="21045"/>
    <cellStyle name="Normal 2 3 2 8 2 2 11" xfId="21046"/>
    <cellStyle name="Normal 2 3 2 8 2 2 2" xfId="21047"/>
    <cellStyle name="Normal 2 3 2 8 2 2 2 2" xfId="21048"/>
    <cellStyle name="Normal 2 3 2 8 2 2 3" xfId="21049"/>
    <cellStyle name="Normal 2 3 2 8 2 2 3 2" xfId="21050"/>
    <cellStyle name="Normal 2 3 2 8 2 2 4" xfId="21051"/>
    <cellStyle name="Normal 2 3 2 8 2 2 4 2" xfId="21052"/>
    <cellStyle name="Normal 2 3 2 8 2 2 5" xfId="21053"/>
    <cellStyle name="Normal 2 3 2 8 2 2 5 2" xfId="21054"/>
    <cellStyle name="Normal 2 3 2 8 2 2 6" xfId="21055"/>
    <cellStyle name="Normal 2 3 2 8 2 2 6 2" xfId="21056"/>
    <cellStyle name="Normal 2 3 2 8 2 2 7" xfId="21057"/>
    <cellStyle name="Normal 2 3 2 8 2 2 7 2" xfId="21058"/>
    <cellStyle name="Normal 2 3 2 8 2 2 8" xfId="21059"/>
    <cellStyle name="Normal 2 3 2 8 2 2 8 2" xfId="21060"/>
    <cellStyle name="Normal 2 3 2 8 2 2 9" xfId="21061"/>
    <cellStyle name="Normal 2 3 2 8 2 2 9 2" xfId="21062"/>
    <cellStyle name="Normal 2 3 2 8 2 3" xfId="21063"/>
    <cellStyle name="Normal 2 3 2 8 2 3 2" xfId="21064"/>
    <cellStyle name="Normal 2 3 2 8 2 4" xfId="21065"/>
    <cellStyle name="Normal 2 3 2 8 2 4 2" xfId="21066"/>
    <cellStyle name="Normal 2 3 2 8 2 5" xfId="21067"/>
    <cellStyle name="Normal 2 3 2 8 2 5 2" xfId="21068"/>
    <cellStyle name="Normal 2 3 2 8 2 6" xfId="21069"/>
    <cellStyle name="Normal 2 3 2 8 2 6 2" xfId="21070"/>
    <cellStyle name="Normal 2 3 2 8 2 7" xfId="21071"/>
    <cellStyle name="Normal 2 3 2 8 2 7 2" xfId="21072"/>
    <cellStyle name="Normal 2 3 2 8 2 8" xfId="21073"/>
    <cellStyle name="Normal 2 3 2 8 2 8 2" xfId="21074"/>
    <cellStyle name="Normal 2 3 2 8 2 9" xfId="21075"/>
    <cellStyle name="Normal 2 3 2 8 2 9 2" xfId="21076"/>
    <cellStyle name="Normal 2 3 2 8 3" xfId="21077"/>
    <cellStyle name="Normal 2 3 2 8 3 10" xfId="21078"/>
    <cellStyle name="Normal 2 3 2 8 3 10 2" xfId="21079"/>
    <cellStyle name="Normal 2 3 2 8 3 11" xfId="21080"/>
    <cellStyle name="Normal 2 3 2 8 3 2" xfId="21081"/>
    <cellStyle name="Normal 2 3 2 8 3 2 2" xfId="21082"/>
    <cellStyle name="Normal 2 3 2 8 3 3" xfId="21083"/>
    <cellStyle name="Normal 2 3 2 8 3 3 2" xfId="21084"/>
    <cellStyle name="Normal 2 3 2 8 3 4" xfId="21085"/>
    <cellStyle name="Normal 2 3 2 8 3 4 2" xfId="21086"/>
    <cellStyle name="Normal 2 3 2 8 3 5" xfId="21087"/>
    <cellStyle name="Normal 2 3 2 8 3 5 2" xfId="21088"/>
    <cellStyle name="Normal 2 3 2 8 3 6" xfId="21089"/>
    <cellStyle name="Normal 2 3 2 8 3 6 2" xfId="21090"/>
    <cellStyle name="Normal 2 3 2 8 3 7" xfId="21091"/>
    <cellStyle name="Normal 2 3 2 8 3 7 2" xfId="21092"/>
    <cellStyle name="Normal 2 3 2 8 3 8" xfId="21093"/>
    <cellStyle name="Normal 2 3 2 8 3 8 2" xfId="21094"/>
    <cellStyle name="Normal 2 3 2 8 3 9" xfId="21095"/>
    <cellStyle name="Normal 2 3 2 8 3 9 2" xfId="21096"/>
    <cellStyle name="Normal 2 3 2 8 4" xfId="21097"/>
    <cellStyle name="Normal 2 3 2 8 4 2" xfId="21098"/>
    <cellStyle name="Normal 2 3 2 8 5" xfId="21099"/>
    <cellStyle name="Normal 2 3 2 8 5 2" xfId="21100"/>
    <cellStyle name="Normal 2 3 2 8 6" xfId="21101"/>
    <cellStyle name="Normal 2 3 2 8 6 2" xfId="21102"/>
    <cellStyle name="Normal 2 3 2 8 7" xfId="21103"/>
    <cellStyle name="Normal 2 3 2 8 7 2" xfId="21104"/>
    <cellStyle name="Normal 2 3 2 8 8" xfId="21105"/>
    <cellStyle name="Normal 2 3 2 8 8 2" xfId="21106"/>
    <cellStyle name="Normal 2 3 2 8 9" xfId="21107"/>
    <cellStyle name="Normal 2 3 2 8 9 2" xfId="21108"/>
    <cellStyle name="Normal 2 3 2 9" xfId="21109"/>
    <cellStyle name="Normal 2 3 2 9 2" xfId="21110"/>
    <cellStyle name="Normal 2 3 2 9 2 10" xfId="21111"/>
    <cellStyle name="Normal 2 3 2 9 2 10 2" xfId="21112"/>
    <cellStyle name="Normal 2 3 2 9 2 11" xfId="21113"/>
    <cellStyle name="Normal 2 3 2 9 2 11 2" xfId="21114"/>
    <cellStyle name="Normal 2 3 2 9 2 12" xfId="21115"/>
    <cellStyle name="Normal 2 3 2 9 2 12 2" xfId="21116"/>
    <cellStyle name="Normal 2 3 2 9 2 13" xfId="21117"/>
    <cellStyle name="Normal 2 3 2 9 2 13 2" xfId="21118"/>
    <cellStyle name="Normal 2 3 2 9 2 14" xfId="21119"/>
    <cellStyle name="Normal 2 3 2 9 2 14 2" xfId="21120"/>
    <cellStyle name="Normal 2 3 2 9 2 15" xfId="21121"/>
    <cellStyle name="Normal 2 3 2 9 2 15 2" xfId="21122"/>
    <cellStyle name="Normal 2 3 2 9 2 16" xfId="21123"/>
    <cellStyle name="Normal 2 3 2 9 2 16 2" xfId="21124"/>
    <cellStyle name="Normal 2 3 2 9 2 17" xfId="21125"/>
    <cellStyle name="Normal 2 3 2 9 2 2" xfId="21126"/>
    <cellStyle name="Normal 2 3 2 9 2 2 2" xfId="21127"/>
    <cellStyle name="Normal 2 3 2 9 2 2 2 10" xfId="21128"/>
    <cellStyle name="Normal 2 3 2 9 2 2 2 10 2" xfId="21129"/>
    <cellStyle name="Normal 2 3 2 9 2 2 2 11" xfId="21130"/>
    <cellStyle name="Normal 2 3 2 9 2 2 2 11 2" xfId="21131"/>
    <cellStyle name="Normal 2 3 2 9 2 2 2 12" xfId="21132"/>
    <cellStyle name="Normal 2 3 2 9 2 2 2 12 2" xfId="21133"/>
    <cellStyle name="Normal 2 3 2 9 2 2 2 13" xfId="21134"/>
    <cellStyle name="Normal 2 3 2 9 2 2 2 2" xfId="21135"/>
    <cellStyle name="Normal 2 3 2 9 2 2 2 2 10" xfId="21136"/>
    <cellStyle name="Normal 2 3 2 9 2 2 2 2 10 2" xfId="21137"/>
    <cellStyle name="Normal 2 3 2 9 2 2 2 2 11" xfId="21138"/>
    <cellStyle name="Normal 2 3 2 9 2 2 2 2 11 2" xfId="21139"/>
    <cellStyle name="Normal 2 3 2 9 2 2 2 2 12" xfId="21140"/>
    <cellStyle name="Normal 2 3 2 9 2 2 2 2 2" xfId="21141"/>
    <cellStyle name="Normal 2 3 2 9 2 2 2 2 2 10" xfId="21142"/>
    <cellStyle name="Normal 2 3 2 9 2 2 2 2 2 10 2" xfId="21143"/>
    <cellStyle name="Normal 2 3 2 9 2 2 2 2 2 11" xfId="21144"/>
    <cellStyle name="Normal 2 3 2 9 2 2 2 2 2 2" xfId="21145"/>
    <cellStyle name="Normal 2 3 2 9 2 2 2 2 2 2 2" xfId="21146"/>
    <cellStyle name="Normal 2 3 2 9 2 2 2 2 2 3" xfId="21147"/>
    <cellStyle name="Normal 2 3 2 9 2 2 2 2 2 3 2" xfId="21148"/>
    <cellStyle name="Normal 2 3 2 9 2 2 2 2 2 4" xfId="21149"/>
    <cellStyle name="Normal 2 3 2 9 2 2 2 2 2 4 2" xfId="21150"/>
    <cellStyle name="Normal 2 3 2 9 2 2 2 2 2 5" xfId="21151"/>
    <cellStyle name="Normal 2 3 2 9 2 2 2 2 2 5 2" xfId="21152"/>
    <cellStyle name="Normal 2 3 2 9 2 2 2 2 2 6" xfId="21153"/>
    <cellStyle name="Normal 2 3 2 9 2 2 2 2 2 6 2" xfId="21154"/>
    <cellStyle name="Normal 2 3 2 9 2 2 2 2 2 7" xfId="21155"/>
    <cellStyle name="Normal 2 3 2 9 2 2 2 2 2 7 2" xfId="21156"/>
    <cellStyle name="Normal 2 3 2 9 2 2 2 2 2 8" xfId="21157"/>
    <cellStyle name="Normal 2 3 2 9 2 2 2 2 2 8 2" xfId="21158"/>
    <cellStyle name="Normal 2 3 2 9 2 2 2 2 2 9" xfId="21159"/>
    <cellStyle name="Normal 2 3 2 9 2 2 2 2 2 9 2" xfId="21160"/>
    <cellStyle name="Normal 2 3 2 9 2 2 2 2 3" xfId="21161"/>
    <cellStyle name="Normal 2 3 2 9 2 2 2 2 3 2" xfId="21162"/>
    <cellStyle name="Normal 2 3 2 9 2 2 2 2 4" xfId="21163"/>
    <cellStyle name="Normal 2 3 2 9 2 2 2 2 4 2" xfId="21164"/>
    <cellStyle name="Normal 2 3 2 9 2 2 2 2 5" xfId="21165"/>
    <cellStyle name="Normal 2 3 2 9 2 2 2 2 5 2" xfId="21166"/>
    <cellStyle name="Normal 2 3 2 9 2 2 2 2 6" xfId="21167"/>
    <cellStyle name="Normal 2 3 2 9 2 2 2 2 6 2" xfId="21168"/>
    <cellStyle name="Normal 2 3 2 9 2 2 2 2 7" xfId="21169"/>
    <cellStyle name="Normal 2 3 2 9 2 2 2 2 7 2" xfId="21170"/>
    <cellStyle name="Normal 2 3 2 9 2 2 2 2 8" xfId="21171"/>
    <cellStyle name="Normal 2 3 2 9 2 2 2 2 8 2" xfId="21172"/>
    <cellStyle name="Normal 2 3 2 9 2 2 2 2 9" xfId="21173"/>
    <cellStyle name="Normal 2 3 2 9 2 2 2 2 9 2" xfId="21174"/>
    <cellStyle name="Normal 2 3 2 9 2 2 2 3" xfId="21175"/>
    <cellStyle name="Normal 2 3 2 9 2 2 2 3 10" xfId="21176"/>
    <cellStyle name="Normal 2 3 2 9 2 2 2 3 10 2" xfId="21177"/>
    <cellStyle name="Normal 2 3 2 9 2 2 2 3 11" xfId="21178"/>
    <cellStyle name="Normal 2 3 2 9 2 2 2 3 2" xfId="21179"/>
    <cellStyle name="Normal 2 3 2 9 2 2 2 3 2 2" xfId="21180"/>
    <cellStyle name="Normal 2 3 2 9 2 2 2 3 3" xfId="21181"/>
    <cellStyle name="Normal 2 3 2 9 2 2 2 3 3 2" xfId="21182"/>
    <cellStyle name="Normal 2 3 2 9 2 2 2 3 4" xfId="21183"/>
    <cellStyle name="Normal 2 3 2 9 2 2 2 3 4 2" xfId="21184"/>
    <cellStyle name="Normal 2 3 2 9 2 2 2 3 5" xfId="21185"/>
    <cellStyle name="Normal 2 3 2 9 2 2 2 3 5 2" xfId="21186"/>
    <cellStyle name="Normal 2 3 2 9 2 2 2 3 6" xfId="21187"/>
    <cellStyle name="Normal 2 3 2 9 2 2 2 3 6 2" xfId="21188"/>
    <cellStyle name="Normal 2 3 2 9 2 2 2 3 7" xfId="21189"/>
    <cellStyle name="Normal 2 3 2 9 2 2 2 3 7 2" xfId="21190"/>
    <cellStyle name="Normal 2 3 2 9 2 2 2 3 8" xfId="21191"/>
    <cellStyle name="Normal 2 3 2 9 2 2 2 3 8 2" xfId="21192"/>
    <cellStyle name="Normal 2 3 2 9 2 2 2 3 9" xfId="21193"/>
    <cellStyle name="Normal 2 3 2 9 2 2 2 3 9 2" xfId="21194"/>
    <cellStyle name="Normal 2 3 2 9 2 2 2 4" xfId="21195"/>
    <cellStyle name="Normal 2 3 2 9 2 2 2 4 2" xfId="21196"/>
    <cellStyle name="Normal 2 3 2 9 2 2 2 5" xfId="21197"/>
    <cellStyle name="Normal 2 3 2 9 2 2 2 5 2" xfId="21198"/>
    <cellStyle name="Normal 2 3 2 9 2 2 2 6" xfId="21199"/>
    <cellStyle name="Normal 2 3 2 9 2 2 2 6 2" xfId="21200"/>
    <cellStyle name="Normal 2 3 2 9 2 2 2 7" xfId="21201"/>
    <cellStyle name="Normal 2 3 2 9 2 2 2 7 2" xfId="21202"/>
    <cellStyle name="Normal 2 3 2 9 2 2 2 8" xfId="21203"/>
    <cellStyle name="Normal 2 3 2 9 2 2 2 8 2" xfId="21204"/>
    <cellStyle name="Normal 2 3 2 9 2 2 2 9" xfId="21205"/>
    <cellStyle name="Normal 2 3 2 9 2 2 2 9 2" xfId="21206"/>
    <cellStyle name="Normal 2 3 2 9 2 2 3" xfId="21207"/>
    <cellStyle name="Normal 2 3 2 9 2 2 3 10" xfId="21208"/>
    <cellStyle name="Normal 2 3 2 9 2 2 3 10 2" xfId="21209"/>
    <cellStyle name="Normal 2 3 2 9 2 2 3 11" xfId="21210"/>
    <cellStyle name="Normal 2 3 2 9 2 2 3 11 2" xfId="21211"/>
    <cellStyle name="Normal 2 3 2 9 2 2 3 12" xfId="21212"/>
    <cellStyle name="Normal 2 3 2 9 2 2 3 12 2" xfId="21213"/>
    <cellStyle name="Normal 2 3 2 9 2 2 3 13" xfId="21214"/>
    <cellStyle name="Normal 2 3 2 9 2 2 3 2" xfId="21215"/>
    <cellStyle name="Normal 2 3 2 9 2 2 3 2 10" xfId="21216"/>
    <cellStyle name="Normal 2 3 2 9 2 2 3 2 10 2" xfId="21217"/>
    <cellStyle name="Normal 2 3 2 9 2 2 3 2 11" xfId="21218"/>
    <cellStyle name="Normal 2 3 2 9 2 2 3 2 11 2" xfId="21219"/>
    <cellStyle name="Normal 2 3 2 9 2 2 3 2 12" xfId="21220"/>
    <cellStyle name="Normal 2 3 2 9 2 2 3 2 2" xfId="21221"/>
    <cellStyle name="Normal 2 3 2 9 2 2 3 2 2 10" xfId="21222"/>
    <cellStyle name="Normal 2 3 2 9 2 2 3 2 2 10 2" xfId="21223"/>
    <cellStyle name="Normal 2 3 2 9 2 2 3 2 2 11" xfId="21224"/>
    <cellStyle name="Normal 2 3 2 9 2 2 3 2 2 2" xfId="21225"/>
    <cellStyle name="Normal 2 3 2 9 2 2 3 2 2 2 2" xfId="21226"/>
    <cellStyle name="Normal 2 3 2 9 2 2 3 2 2 3" xfId="21227"/>
    <cellStyle name="Normal 2 3 2 9 2 2 3 2 2 3 2" xfId="21228"/>
    <cellStyle name="Normal 2 3 2 9 2 2 3 2 2 4" xfId="21229"/>
    <cellStyle name="Normal 2 3 2 9 2 2 3 2 2 4 2" xfId="21230"/>
    <cellStyle name="Normal 2 3 2 9 2 2 3 2 2 5" xfId="21231"/>
    <cellStyle name="Normal 2 3 2 9 2 2 3 2 2 5 2" xfId="21232"/>
    <cellStyle name="Normal 2 3 2 9 2 2 3 2 2 6" xfId="21233"/>
    <cellStyle name="Normal 2 3 2 9 2 2 3 2 2 6 2" xfId="21234"/>
    <cellStyle name="Normal 2 3 2 9 2 2 3 2 2 7" xfId="21235"/>
    <cellStyle name="Normal 2 3 2 9 2 2 3 2 2 7 2" xfId="21236"/>
    <cellStyle name="Normal 2 3 2 9 2 2 3 2 2 8" xfId="21237"/>
    <cellStyle name="Normal 2 3 2 9 2 2 3 2 2 8 2" xfId="21238"/>
    <cellStyle name="Normal 2 3 2 9 2 2 3 2 2 9" xfId="21239"/>
    <cellStyle name="Normal 2 3 2 9 2 2 3 2 2 9 2" xfId="21240"/>
    <cellStyle name="Normal 2 3 2 9 2 2 3 2 3" xfId="21241"/>
    <cellStyle name="Normal 2 3 2 9 2 2 3 2 3 2" xfId="21242"/>
    <cellStyle name="Normal 2 3 2 9 2 2 3 2 4" xfId="21243"/>
    <cellStyle name="Normal 2 3 2 9 2 2 3 2 4 2" xfId="21244"/>
    <cellStyle name="Normal 2 3 2 9 2 2 3 2 5" xfId="21245"/>
    <cellStyle name="Normal 2 3 2 9 2 2 3 2 5 2" xfId="21246"/>
    <cellStyle name="Normal 2 3 2 9 2 2 3 2 6" xfId="21247"/>
    <cellStyle name="Normal 2 3 2 9 2 2 3 2 6 2" xfId="21248"/>
    <cellStyle name="Normal 2 3 2 9 2 2 3 2 7" xfId="21249"/>
    <cellStyle name="Normal 2 3 2 9 2 2 3 2 7 2" xfId="21250"/>
    <cellStyle name="Normal 2 3 2 9 2 2 3 2 8" xfId="21251"/>
    <cellStyle name="Normal 2 3 2 9 2 2 3 2 8 2" xfId="21252"/>
    <cellStyle name="Normal 2 3 2 9 2 2 3 2 9" xfId="21253"/>
    <cellStyle name="Normal 2 3 2 9 2 2 3 2 9 2" xfId="21254"/>
    <cellStyle name="Normal 2 3 2 9 2 2 3 3" xfId="21255"/>
    <cellStyle name="Normal 2 3 2 9 2 2 3 3 10" xfId="21256"/>
    <cellStyle name="Normal 2 3 2 9 2 2 3 3 10 2" xfId="21257"/>
    <cellStyle name="Normal 2 3 2 9 2 2 3 3 11" xfId="21258"/>
    <cellStyle name="Normal 2 3 2 9 2 2 3 3 2" xfId="21259"/>
    <cellStyle name="Normal 2 3 2 9 2 2 3 3 2 2" xfId="21260"/>
    <cellStyle name="Normal 2 3 2 9 2 2 3 3 3" xfId="21261"/>
    <cellStyle name="Normal 2 3 2 9 2 2 3 3 3 2" xfId="21262"/>
    <cellStyle name="Normal 2 3 2 9 2 2 3 3 4" xfId="21263"/>
    <cellStyle name="Normal 2 3 2 9 2 2 3 3 4 2" xfId="21264"/>
    <cellStyle name="Normal 2 3 2 9 2 2 3 3 5" xfId="21265"/>
    <cellStyle name="Normal 2 3 2 9 2 2 3 3 5 2" xfId="21266"/>
    <cellStyle name="Normal 2 3 2 9 2 2 3 3 6" xfId="21267"/>
    <cellStyle name="Normal 2 3 2 9 2 2 3 3 6 2" xfId="21268"/>
    <cellStyle name="Normal 2 3 2 9 2 2 3 3 7" xfId="21269"/>
    <cellStyle name="Normal 2 3 2 9 2 2 3 3 7 2" xfId="21270"/>
    <cellStyle name="Normal 2 3 2 9 2 2 3 3 8" xfId="21271"/>
    <cellStyle name="Normal 2 3 2 9 2 2 3 3 8 2" xfId="21272"/>
    <cellStyle name="Normal 2 3 2 9 2 2 3 3 9" xfId="21273"/>
    <cellStyle name="Normal 2 3 2 9 2 2 3 3 9 2" xfId="21274"/>
    <cellStyle name="Normal 2 3 2 9 2 2 3 4" xfId="21275"/>
    <cellStyle name="Normal 2 3 2 9 2 2 3 4 2" xfId="21276"/>
    <cellStyle name="Normal 2 3 2 9 2 2 3 5" xfId="21277"/>
    <cellStyle name="Normal 2 3 2 9 2 2 3 5 2" xfId="21278"/>
    <cellStyle name="Normal 2 3 2 9 2 2 3 6" xfId="21279"/>
    <cellStyle name="Normal 2 3 2 9 2 2 3 6 2" xfId="21280"/>
    <cellStyle name="Normal 2 3 2 9 2 2 3 7" xfId="21281"/>
    <cellStyle name="Normal 2 3 2 9 2 2 3 7 2" xfId="21282"/>
    <cellStyle name="Normal 2 3 2 9 2 2 3 8" xfId="21283"/>
    <cellStyle name="Normal 2 3 2 9 2 2 3 8 2" xfId="21284"/>
    <cellStyle name="Normal 2 3 2 9 2 2 3 9" xfId="21285"/>
    <cellStyle name="Normal 2 3 2 9 2 2 3 9 2" xfId="21286"/>
    <cellStyle name="Normal 2 3 2 9 2 2 4" xfId="21287"/>
    <cellStyle name="Normal 2 3 2 9 2 2 4 10" xfId="21288"/>
    <cellStyle name="Normal 2 3 2 9 2 2 4 10 2" xfId="21289"/>
    <cellStyle name="Normal 2 3 2 9 2 2 4 11" xfId="21290"/>
    <cellStyle name="Normal 2 3 2 9 2 2 4 11 2" xfId="21291"/>
    <cellStyle name="Normal 2 3 2 9 2 2 4 12" xfId="21292"/>
    <cellStyle name="Normal 2 3 2 9 2 2 4 12 2" xfId="21293"/>
    <cellStyle name="Normal 2 3 2 9 2 2 4 13" xfId="21294"/>
    <cellStyle name="Normal 2 3 2 9 2 2 4 2" xfId="21295"/>
    <cellStyle name="Normal 2 3 2 9 2 2 4 2 10" xfId="21296"/>
    <cellStyle name="Normal 2 3 2 9 2 2 4 2 10 2" xfId="21297"/>
    <cellStyle name="Normal 2 3 2 9 2 2 4 2 11" xfId="21298"/>
    <cellStyle name="Normal 2 3 2 9 2 2 4 2 11 2" xfId="21299"/>
    <cellStyle name="Normal 2 3 2 9 2 2 4 2 12" xfId="21300"/>
    <cellStyle name="Normal 2 3 2 9 2 2 4 2 2" xfId="21301"/>
    <cellStyle name="Normal 2 3 2 9 2 2 4 2 2 10" xfId="21302"/>
    <cellStyle name="Normal 2 3 2 9 2 2 4 2 2 10 2" xfId="21303"/>
    <cellStyle name="Normal 2 3 2 9 2 2 4 2 2 11" xfId="21304"/>
    <cellStyle name="Normal 2 3 2 9 2 2 4 2 2 2" xfId="21305"/>
    <cellStyle name="Normal 2 3 2 9 2 2 4 2 2 2 2" xfId="21306"/>
    <cellStyle name="Normal 2 3 2 9 2 2 4 2 2 3" xfId="21307"/>
    <cellStyle name="Normal 2 3 2 9 2 2 4 2 2 3 2" xfId="21308"/>
    <cellStyle name="Normal 2 3 2 9 2 2 4 2 2 4" xfId="21309"/>
    <cellStyle name="Normal 2 3 2 9 2 2 4 2 2 4 2" xfId="21310"/>
    <cellStyle name="Normal 2 3 2 9 2 2 4 2 2 5" xfId="21311"/>
    <cellStyle name="Normal 2 3 2 9 2 2 4 2 2 5 2" xfId="21312"/>
    <cellStyle name="Normal 2 3 2 9 2 2 4 2 2 6" xfId="21313"/>
    <cellStyle name="Normal 2 3 2 9 2 2 4 2 2 6 2" xfId="21314"/>
    <cellStyle name="Normal 2 3 2 9 2 2 4 2 2 7" xfId="21315"/>
    <cellStyle name="Normal 2 3 2 9 2 2 4 2 2 7 2" xfId="21316"/>
    <cellStyle name="Normal 2 3 2 9 2 2 4 2 2 8" xfId="21317"/>
    <cellStyle name="Normal 2 3 2 9 2 2 4 2 2 8 2" xfId="21318"/>
    <cellStyle name="Normal 2 3 2 9 2 2 4 2 2 9" xfId="21319"/>
    <cellStyle name="Normal 2 3 2 9 2 2 4 2 2 9 2" xfId="21320"/>
    <cellStyle name="Normal 2 3 2 9 2 2 4 2 3" xfId="21321"/>
    <cellStyle name="Normal 2 3 2 9 2 2 4 2 3 2" xfId="21322"/>
    <cellStyle name="Normal 2 3 2 9 2 2 4 2 4" xfId="21323"/>
    <cellStyle name="Normal 2 3 2 9 2 2 4 2 4 2" xfId="21324"/>
    <cellStyle name="Normal 2 3 2 9 2 2 4 2 5" xfId="21325"/>
    <cellStyle name="Normal 2 3 2 9 2 2 4 2 5 2" xfId="21326"/>
    <cellStyle name="Normal 2 3 2 9 2 2 4 2 6" xfId="21327"/>
    <cellStyle name="Normal 2 3 2 9 2 2 4 2 6 2" xfId="21328"/>
    <cellStyle name="Normal 2 3 2 9 2 2 4 2 7" xfId="21329"/>
    <cellStyle name="Normal 2 3 2 9 2 2 4 2 7 2" xfId="21330"/>
    <cellStyle name="Normal 2 3 2 9 2 2 4 2 8" xfId="21331"/>
    <cellStyle name="Normal 2 3 2 9 2 2 4 2 8 2" xfId="21332"/>
    <cellStyle name="Normal 2 3 2 9 2 2 4 2 9" xfId="21333"/>
    <cellStyle name="Normal 2 3 2 9 2 2 4 2 9 2" xfId="21334"/>
    <cellStyle name="Normal 2 3 2 9 2 2 4 3" xfId="21335"/>
    <cellStyle name="Normal 2 3 2 9 2 2 4 3 10" xfId="21336"/>
    <cellStyle name="Normal 2 3 2 9 2 2 4 3 10 2" xfId="21337"/>
    <cellStyle name="Normal 2 3 2 9 2 2 4 3 11" xfId="21338"/>
    <cellStyle name="Normal 2 3 2 9 2 2 4 3 2" xfId="21339"/>
    <cellStyle name="Normal 2 3 2 9 2 2 4 3 2 2" xfId="21340"/>
    <cellStyle name="Normal 2 3 2 9 2 2 4 3 3" xfId="21341"/>
    <cellStyle name="Normal 2 3 2 9 2 2 4 3 3 2" xfId="21342"/>
    <cellStyle name="Normal 2 3 2 9 2 2 4 3 4" xfId="21343"/>
    <cellStyle name="Normal 2 3 2 9 2 2 4 3 4 2" xfId="21344"/>
    <cellStyle name="Normal 2 3 2 9 2 2 4 3 5" xfId="21345"/>
    <cellStyle name="Normal 2 3 2 9 2 2 4 3 5 2" xfId="21346"/>
    <cellStyle name="Normal 2 3 2 9 2 2 4 3 6" xfId="21347"/>
    <cellStyle name="Normal 2 3 2 9 2 2 4 3 6 2" xfId="21348"/>
    <cellStyle name="Normal 2 3 2 9 2 2 4 3 7" xfId="21349"/>
    <cellStyle name="Normal 2 3 2 9 2 2 4 3 7 2" xfId="21350"/>
    <cellStyle name="Normal 2 3 2 9 2 2 4 3 8" xfId="21351"/>
    <cellStyle name="Normal 2 3 2 9 2 2 4 3 8 2" xfId="21352"/>
    <cellStyle name="Normal 2 3 2 9 2 2 4 3 9" xfId="21353"/>
    <cellStyle name="Normal 2 3 2 9 2 2 4 3 9 2" xfId="21354"/>
    <cellStyle name="Normal 2 3 2 9 2 2 4 4" xfId="21355"/>
    <cellStyle name="Normal 2 3 2 9 2 2 4 4 2" xfId="21356"/>
    <cellStyle name="Normal 2 3 2 9 2 2 4 5" xfId="21357"/>
    <cellStyle name="Normal 2 3 2 9 2 2 4 5 2" xfId="21358"/>
    <cellStyle name="Normal 2 3 2 9 2 2 4 6" xfId="21359"/>
    <cellStyle name="Normal 2 3 2 9 2 2 4 6 2" xfId="21360"/>
    <cellStyle name="Normal 2 3 2 9 2 2 4 7" xfId="21361"/>
    <cellStyle name="Normal 2 3 2 9 2 2 4 7 2" xfId="21362"/>
    <cellStyle name="Normal 2 3 2 9 2 2 4 8" xfId="21363"/>
    <cellStyle name="Normal 2 3 2 9 2 2 4 8 2" xfId="21364"/>
    <cellStyle name="Normal 2 3 2 9 2 2 4 9" xfId="21365"/>
    <cellStyle name="Normal 2 3 2 9 2 2 4 9 2" xfId="21366"/>
    <cellStyle name="Normal 2 3 2 9 2 2 5" xfId="21367"/>
    <cellStyle name="Normal 2 3 2 9 2 2 5 10" xfId="21368"/>
    <cellStyle name="Normal 2 3 2 9 2 2 5 10 2" xfId="21369"/>
    <cellStyle name="Normal 2 3 2 9 2 2 5 11" xfId="21370"/>
    <cellStyle name="Normal 2 3 2 9 2 2 5 11 2" xfId="21371"/>
    <cellStyle name="Normal 2 3 2 9 2 2 5 12" xfId="21372"/>
    <cellStyle name="Normal 2 3 2 9 2 2 5 12 2" xfId="21373"/>
    <cellStyle name="Normal 2 3 2 9 2 2 5 13" xfId="21374"/>
    <cellStyle name="Normal 2 3 2 9 2 2 5 2" xfId="21375"/>
    <cellStyle name="Normal 2 3 2 9 2 2 5 2 10" xfId="21376"/>
    <cellStyle name="Normal 2 3 2 9 2 2 5 2 10 2" xfId="21377"/>
    <cellStyle name="Normal 2 3 2 9 2 2 5 2 11" xfId="21378"/>
    <cellStyle name="Normal 2 3 2 9 2 2 5 2 11 2" xfId="21379"/>
    <cellStyle name="Normal 2 3 2 9 2 2 5 2 12" xfId="21380"/>
    <cellStyle name="Normal 2 3 2 9 2 2 5 2 2" xfId="21381"/>
    <cellStyle name="Normal 2 3 2 9 2 2 5 2 2 10" xfId="21382"/>
    <cellStyle name="Normal 2 3 2 9 2 2 5 2 2 10 2" xfId="21383"/>
    <cellStyle name="Normal 2 3 2 9 2 2 5 2 2 11" xfId="21384"/>
    <cellStyle name="Normal 2 3 2 9 2 2 5 2 2 2" xfId="21385"/>
    <cellStyle name="Normal 2 3 2 9 2 2 5 2 2 2 2" xfId="21386"/>
    <cellStyle name="Normal 2 3 2 9 2 2 5 2 2 3" xfId="21387"/>
    <cellStyle name="Normal 2 3 2 9 2 2 5 2 2 3 2" xfId="21388"/>
    <cellStyle name="Normal 2 3 2 9 2 2 5 2 2 4" xfId="21389"/>
    <cellStyle name="Normal 2 3 2 9 2 2 5 2 2 4 2" xfId="21390"/>
    <cellStyle name="Normal 2 3 2 9 2 2 5 2 2 5" xfId="21391"/>
    <cellStyle name="Normal 2 3 2 9 2 2 5 2 2 5 2" xfId="21392"/>
    <cellStyle name="Normal 2 3 2 9 2 2 5 2 2 6" xfId="21393"/>
    <cellStyle name="Normal 2 3 2 9 2 2 5 2 2 6 2" xfId="21394"/>
    <cellStyle name="Normal 2 3 2 9 2 2 5 2 2 7" xfId="21395"/>
    <cellStyle name="Normal 2 3 2 9 2 2 5 2 2 7 2" xfId="21396"/>
    <cellStyle name="Normal 2 3 2 9 2 2 5 2 2 8" xfId="21397"/>
    <cellStyle name="Normal 2 3 2 9 2 2 5 2 2 8 2" xfId="21398"/>
    <cellStyle name="Normal 2 3 2 9 2 2 5 2 2 9" xfId="21399"/>
    <cellStyle name="Normal 2 3 2 9 2 2 5 2 2 9 2" xfId="21400"/>
    <cellStyle name="Normal 2 3 2 9 2 2 5 2 3" xfId="21401"/>
    <cellStyle name="Normal 2 3 2 9 2 2 5 2 3 2" xfId="21402"/>
    <cellStyle name="Normal 2 3 2 9 2 2 5 2 4" xfId="21403"/>
    <cellStyle name="Normal 2 3 2 9 2 2 5 2 4 2" xfId="21404"/>
    <cellStyle name="Normal 2 3 2 9 2 2 5 2 5" xfId="21405"/>
    <cellStyle name="Normal 2 3 2 9 2 2 5 2 5 2" xfId="21406"/>
    <cellStyle name="Normal 2 3 2 9 2 2 5 2 6" xfId="21407"/>
    <cellStyle name="Normal 2 3 2 9 2 2 5 2 6 2" xfId="21408"/>
    <cellStyle name="Normal 2 3 2 9 2 2 5 2 7" xfId="21409"/>
    <cellStyle name="Normal 2 3 2 9 2 2 5 2 7 2" xfId="21410"/>
    <cellStyle name="Normal 2 3 2 9 2 2 5 2 8" xfId="21411"/>
    <cellStyle name="Normal 2 3 2 9 2 2 5 2 8 2" xfId="21412"/>
    <cellStyle name="Normal 2 3 2 9 2 2 5 2 9" xfId="21413"/>
    <cellStyle name="Normal 2 3 2 9 2 2 5 2 9 2" xfId="21414"/>
    <cellStyle name="Normal 2 3 2 9 2 2 5 3" xfId="21415"/>
    <cellStyle name="Normal 2 3 2 9 2 2 5 3 10" xfId="21416"/>
    <cellStyle name="Normal 2 3 2 9 2 2 5 3 10 2" xfId="21417"/>
    <cellStyle name="Normal 2 3 2 9 2 2 5 3 11" xfId="21418"/>
    <cellStyle name="Normal 2 3 2 9 2 2 5 3 2" xfId="21419"/>
    <cellStyle name="Normal 2 3 2 9 2 2 5 3 2 2" xfId="21420"/>
    <cellStyle name="Normal 2 3 2 9 2 2 5 3 3" xfId="21421"/>
    <cellStyle name="Normal 2 3 2 9 2 2 5 3 3 2" xfId="21422"/>
    <cellStyle name="Normal 2 3 2 9 2 2 5 3 4" xfId="21423"/>
    <cellStyle name="Normal 2 3 2 9 2 2 5 3 4 2" xfId="21424"/>
    <cellStyle name="Normal 2 3 2 9 2 2 5 3 5" xfId="21425"/>
    <cellStyle name="Normal 2 3 2 9 2 2 5 3 5 2" xfId="21426"/>
    <cellStyle name="Normal 2 3 2 9 2 2 5 3 6" xfId="21427"/>
    <cellStyle name="Normal 2 3 2 9 2 2 5 3 6 2" xfId="21428"/>
    <cellStyle name="Normal 2 3 2 9 2 2 5 3 7" xfId="21429"/>
    <cellStyle name="Normal 2 3 2 9 2 2 5 3 7 2" xfId="21430"/>
    <cellStyle name="Normal 2 3 2 9 2 2 5 3 8" xfId="21431"/>
    <cellStyle name="Normal 2 3 2 9 2 2 5 3 8 2" xfId="21432"/>
    <cellStyle name="Normal 2 3 2 9 2 2 5 3 9" xfId="21433"/>
    <cellStyle name="Normal 2 3 2 9 2 2 5 3 9 2" xfId="21434"/>
    <cellStyle name="Normal 2 3 2 9 2 2 5 4" xfId="21435"/>
    <cellStyle name="Normal 2 3 2 9 2 2 5 4 2" xfId="21436"/>
    <cellStyle name="Normal 2 3 2 9 2 2 5 5" xfId="21437"/>
    <cellStyle name="Normal 2 3 2 9 2 2 5 5 2" xfId="21438"/>
    <cellStyle name="Normal 2 3 2 9 2 2 5 6" xfId="21439"/>
    <cellStyle name="Normal 2 3 2 9 2 2 5 6 2" xfId="21440"/>
    <cellStyle name="Normal 2 3 2 9 2 2 5 7" xfId="21441"/>
    <cellStyle name="Normal 2 3 2 9 2 2 5 7 2" xfId="21442"/>
    <cellStyle name="Normal 2 3 2 9 2 2 5 8" xfId="21443"/>
    <cellStyle name="Normal 2 3 2 9 2 2 5 8 2" xfId="21444"/>
    <cellStyle name="Normal 2 3 2 9 2 2 5 9" xfId="21445"/>
    <cellStyle name="Normal 2 3 2 9 2 2 5 9 2" xfId="21446"/>
    <cellStyle name="Normal 2 3 2 9 2 2 6" xfId="21447"/>
    <cellStyle name="Normal 2 3 2 9 2 3" xfId="21448"/>
    <cellStyle name="Normal 2 3 2 9 2 3 2" xfId="21449"/>
    <cellStyle name="Normal 2 3 2 9 2 4" xfId="21450"/>
    <cellStyle name="Normal 2 3 2 9 2 4 2" xfId="21451"/>
    <cellStyle name="Normal 2 3 2 9 2 5" xfId="21452"/>
    <cellStyle name="Normal 2 3 2 9 2 5 2" xfId="21453"/>
    <cellStyle name="Normal 2 3 2 9 2 6" xfId="21454"/>
    <cellStyle name="Normal 2 3 2 9 2 6 10" xfId="21455"/>
    <cellStyle name="Normal 2 3 2 9 2 6 10 2" xfId="21456"/>
    <cellStyle name="Normal 2 3 2 9 2 6 11" xfId="21457"/>
    <cellStyle name="Normal 2 3 2 9 2 6 11 2" xfId="21458"/>
    <cellStyle name="Normal 2 3 2 9 2 6 12" xfId="21459"/>
    <cellStyle name="Normal 2 3 2 9 2 6 2" xfId="21460"/>
    <cellStyle name="Normal 2 3 2 9 2 6 2 10" xfId="21461"/>
    <cellStyle name="Normal 2 3 2 9 2 6 2 10 2" xfId="21462"/>
    <cellStyle name="Normal 2 3 2 9 2 6 2 11" xfId="21463"/>
    <cellStyle name="Normal 2 3 2 9 2 6 2 2" xfId="21464"/>
    <cellStyle name="Normal 2 3 2 9 2 6 2 2 2" xfId="21465"/>
    <cellStyle name="Normal 2 3 2 9 2 6 2 3" xfId="21466"/>
    <cellStyle name="Normal 2 3 2 9 2 6 2 3 2" xfId="21467"/>
    <cellStyle name="Normal 2 3 2 9 2 6 2 4" xfId="21468"/>
    <cellStyle name="Normal 2 3 2 9 2 6 2 4 2" xfId="21469"/>
    <cellStyle name="Normal 2 3 2 9 2 6 2 5" xfId="21470"/>
    <cellStyle name="Normal 2 3 2 9 2 6 2 5 2" xfId="21471"/>
    <cellStyle name="Normal 2 3 2 9 2 6 2 6" xfId="21472"/>
    <cellStyle name="Normal 2 3 2 9 2 6 2 6 2" xfId="21473"/>
    <cellStyle name="Normal 2 3 2 9 2 6 2 7" xfId="21474"/>
    <cellStyle name="Normal 2 3 2 9 2 6 2 7 2" xfId="21475"/>
    <cellStyle name="Normal 2 3 2 9 2 6 2 8" xfId="21476"/>
    <cellStyle name="Normal 2 3 2 9 2 6 2 8 2" xfId="21477"/>
    <cellStyle name="Normal 2 3 2 9 2 6 2 9" xfId="21478"/>
    <cellStyle name="Normal 2 3 2 9 2 6 2 9 2" xfId="21479"/>
    <cellStyle name="Normal 2 3 2 9 2 6 3" xfId="21480"/>
    <cellStyle name="Normal 2 3 2 9 2 6 3 2" xfId="21481"/>
    <cellStyle name="Normal 2 3 2 9 2 6 4" xfId="21482"/>
    <cellStyle name="Normal 2 3 2 9 2 6 4 2" xfId="21483"/>
    <cellStyle name="Normal 2 3 2 9 2 6 5" xfId="21484"/>
    <cellStyle name="Normal 2 3 2 9 2 6 5 2" xfId="21485"/>
    <cellStyle name="Normal 2 3 2 9 2 6 6" xfId="21486"/>
    <cellStyle name="Normal 2 3 2 9 2 6 6 2" xfId="21487"/>
    <cellStyle name="Normal 2 3 2 9 2 6 7" xfId="21488"/>
    <cellStyle name="Normal 2 3 2 9 2 6 7 2" xfId="21489"/>
    <cellStyle name="Normal 2 3 2 9 2 6 8" xfId="21490"/>
    <cellStyle name="Normal 2 3 2 9 2 6 8 2" xfId="21491"/>
    <cellStyle name="Normal 2 3 2 9 2 6 9" xfId="21492"/>
    <cellStyle name="Normal 2 3 2 9 2 6 9 2" xfId="21493"/>
    <cellStyle name="Normal 2 3 2 9 2 7" xfId="21494"/>
    <cellStyle name="Normal 2 3 2 9 2 7 10" xfId="21495"/>
    <cellStyle name="Normal 2 3 2 9 2 7 10 2" xfId="21496"/>
    <cellStyle name="Normal 2 3 2 9 2 7 11" xfId="21497"/>
    <cellStyle name="Normal 2 3 2 9 2 7 2" xfId="21498"/>
    <cellStyle name="Normal 2 3 2 9 2 7 2 2" xfId="21499"/>
    <cellStyle name="Normal 2 3 2 9 2 7 3" xfId="21500"/>
    <cellStyle name="Normal 2 3 2 9 2 7 3 2" xfId="21501"/>
    <cellStyle name="Normal 2 3 2 9 2 7 4" xfId="21502"/>
    <cellStyle name="Normal 2 3 2 9 2 7 4 2" xfId="21503"/>
    <cellStyle name="Normal 2 3 2 9 2 7 5" xfId="21504"/>
    <cellStyle name="Normal 2 3 2 9 2 7 5 2" xfId="21505"/>
    <cellStyle name="Normal 2 3 2 9 2 7 6" xfId="21506"/>
    <cellStyle name="Normal 2 3 2 9 2 7 6 2" xfId="21507"/>
    <cellStyle name="Normal 2 3 2 9 2 7 7" xfId="21508"/>
    <cellStyle name="Normal 2 3 2 9 2 7 7 2" xfId="21509"/>
    <cellStyle name="Normal 2 3 2 9 2 7 8" xfId="21510"/>
    <cellStyle name="Normal 2 3 2 9 2 7 8 2" xfId="21511"/>
    <cellStyle name="Normal 2 3 2 9 2 7 9" xfId="21512"/>
    <cellStyle name="Normal 2 3 2 9 2 7 9 2" xfId="21513"/>
    <cellStyle name="Normal 2 3 2 9 2 8" xfId="21514"/>
    <cellStyle name="Normal 2 3 2 9 2 8 2" xfId="21515"/>
    <cellStyle name="Normal 2 3 2 9 2 9" xfId="21516"/>
    <cellStyle name="Normal 2 3 2 9 2 9 2" xfId="21517"/>
    <cellStyle name="Normal 2 3 2 9 3" xfId="21518"/>
    <cellStyle name="Normal 2 3 2 9 3 10" xfId="21519"/>
    <cellStyle name="Normal 2 3 2 9 3 10 2" xfId="21520"/>
    <cellStyle name="Normal 2 3 2 9 3 11" xfId="21521"/>
    <cellStyle name="Normal 2 3 2 9 3 11 2" xfId="21522"/>
    <cellStyle name="Normal 2 3 2 9 3 12" xfId="21523"/>
    <cellStyle name="Normal 2 3 2 9 3 12 2" xfId="21524"/>
    <cellStyle name="Normal 2 3 2 9 3 13" xfId="21525"/>
    <cellStyle name="Normal 2 3 2 9 3 2" xfId="21526"/>
    <cellStyle name="Normal 2 3 2 9 3 2 10" xfId="21527"/>
    <cellStyle name="Normal 2 3 2 9 3 2 10 2" xfId="21528"/>
    <cellStyle name="Normal 2 3 2 9 3 2 11" xfId="21529"/>
    <cellStyle name="Normal 2 3 2 9 3 2 11 2" xfId="21530"/>
    <cellStyle name="Normal 2 3 2 9 3 2 12" xfId="21531"/>
    <cellStyle name="Normal 2 3 2 9 3 2 2" xfId="21532"/>
    <cellStyle name="Normal 2 3 2 9 3 2 2 10" xfId="21533"/>
    <cellStyle name="Normal 2 3 2 9 3 2 2 10 2" xfId="21534"/>
    <cellStyle name="Normal 2 3 2 9 3 2 2 11" xfId="21535"/>
    <cellStyle name="Normal 2 3 2 9 3 2 2 2" xfId="21536"/>
    <cellStyle name="Normal 2 3 2 9 3 2 2 2 2" xfId="21537"/>
    <cellStyle name="Normal 2 3 2 9 3 2 2 3" xfId="21538"/>
    <cellStyle name="Normal 2 3 2 9 3 2 2 3 2" xfId="21539"/>
    <cellStyle name="Normal 2 3 2 9 3 2 2 4" xfId="21540"/>
    <cellStyle name="Normal 2 3 2 9 3 2 2 4 2" xfId="21541"/>
    <cellStyle name="Normal 2 3 2 9 3 2 2 5" xfId="21542"/>
    <cellStyle name="Normal 2 3 2 9 3 2 2 5 2" xfId="21543"/>
    <cellStyle name="Normal 2 3 2 9 3 2 2 6" xfId="21544"/>
    <cellStyle name="Normal 2 3 2 9 3 2 2 6 2" xfId="21545"/>
    <cellStyle name="Normal 2 3 2 9 3 2 2 7" xfId="21546"/>
    <cellStyle name="Normal 2 3 2 9 3 2 2 7 2" xfId="21547"/>
    <cellStyle name="Normal 2 3 2 9 3 2 2 8" xfId="21548"/>
    <cellStyle name="Normal 2 3 2 9 3 2 2 8 2" xfId="21549"/>
    <cellStyle name="Normal 2 3 2 9 3 2 2 9" xfId="21550"/>
    <cellStyle name="Normal 2 3 2 9 3 2 2 9 2" xfId="21551"/>
    <cellStyle name="Normal 2 3 2 9 3 2 3" xfId="21552"/>
    <cellStyle name="Normal 2 3 2 9 3 2 3 2" xfId="21553"/>
    <cellStyle name="Normal 2 3 2 9 3 2 4" xfId="21554"/>
    <cellStyle name="Normal 2 3 2 9 3 2 4 2" xfId="21555"/>
    <cellStyle name="Normal 2 3 2 9 3 2 5" xfId="21556"/>
    <cellStyle name="Normal 2 3 2 9 3 2 5 2" xfId="21557"/>
    <cellStyle name="Normal 2 3 2 9 3 2 6" xfId="21558"/>
    <cellStyle name="Normal 2 3 2 9 3 2 6 2" xfId="21559"/>
    <cellStyle name="Normal 2 3 2 9 3 2 7" xfId="21560"/>
    <cellStyle name="Normal 2 3 2 9 3 2 7 2" xfId="21561"/>
    <cellStyle name="Normal 2 3 2 9 3 2 8" xfId="21562"/>
    <cellStyle name="Normal 2 3 2 9 3 2 8 2" xfId="21563"/>
    <cellStyle name="Normal 2 3 2 9 3 2 9" xfId="21564"/>
    <cellStyle name="Normal 2 3 2 9 3 2 9 2" xfId="21565"/>
    <cellStyle name="Normal 2 3 2 9 3 3" xfId="21566"/>
    <cellStyle name="Normal 2 3 2 9 3 3 10" xfId="21567"/>
    <cellStyle name="Normal 2 3 2 9 3 3 10 2" xfId="21568"/>
    <cellStyle name="Normal 2 3 2 9 3 3 11" xfId="21569"/>
    <cellStyle name="Normal 2 3 2 9 3 3 2" xfId="21570"/>
    <cellStyle name="Normal 2 3 2 9 3 3 2 2" xfId="21571"/>
    <cellStyle name="Normal 2 3 2 9 3 3 3" xfId="21572"/>
    <cellStyle name="Normal 2 3 2 9 3 3 3 2" xfId="21573"/>
    <cellStyle name="Normal 2 3 2 9 3 3 4" xfId="21574"/>
    <cellStyle name="Normal 2 3 2 9 3 3 4 2" xfId="21575"/>
    <cellStyle name="Normal 2 3 2 9 3 3 5" xfId="21576"/>
    <cellStyle name="Normal 2 3 2 9 3 3 5 2" xfId="21577"/>
    <cellStyle name="Normal 2 3 2 9 3 3 6" xfId="21578"/>
    <cellStyle name="Normal 2 3 2 9 3 3 6 2" xfId="21579"/>
    <cellStyle name="Normal 2 3 2 9 3 3 7" xfId="21580"/>
    <cellStyle name="Normal 2 3 2 9 3 3 7 2" xfId="21581"/>
    <cellStyle name="Normal 2 3 2 9 3 3 8" xfId="21582"/>
    <cellStyle name="Normal 2 3 2 9 3 3 8 2" xfId="21583"/>
    <cellStyle name="Normal 2 3 2 9 3 3 9" xfId="21584"/>
    <cellStyle name="Normal 2 3 2 9 3 3 9 2" xfId="21585"/>
    <cellStyle name="Normal 2 3 2 9 3 4" xfId="21586"/>
    <cellStyle name="Normal 2 3 2 9 3 4 2" xfId="21587"/>
    <cellStyle name="Normal 2 3 2 9 3 5" xfId="21588"/>
    <cellStyle name="Normal 2 3 2 9 3 5 2" xfId="21589"/>
    <cellStyle name="Normal 2 3 2 9 3 6" xfId="21590"/>
    <cellStyle name="Normal 2 3 2 9 3 6 2" xfId="21591"/>
    <cellStyle name="Normal 2 3 2 9 3 7" xfId="21592"/>
    <cellStyle name="Normal 2 3 2 9 3 7 2" xfId="21593"/>
    <cellStyle name="Normal 2 3 2 9 3 8" xfId="21594"/>
    <cellStyle name="Normal 2 3 2 9 3 8 2" xfId="21595"/>
    <cellStyle name="Normal 2 3 2 9 3 9" xfId="21596"/>
    <cellStyle name="Normal 2 3 2 9 3 9 2" xfId="21597"/>
    <cellStyle name="Normal 2 3 2 9 4" xfId="21598"/>
    <cellStyle name="Normal 2 3 2 9 4 10" xfId="21599"/>
    <cellStyle name="Normal 2 3 2 9 4 10 2" xfId="21600"/>
    <cellStyle name="Normal 2 3 2 9 4 11" xfId="21601"/>
    <cellStyle name="Normal 2 3 2 9 4 11 2" xfId="21602"/>
    <cellStyle name="Normal 2 3 2 9 4 12" xfId="21603"/>
    <cellStyle name="Normal 2 3 2 9 4 12 2" xfId="21604"/>
    <cellStyle name="Normal 2 3 2 9 4 13" xfId="21605"/>
    <cellStyle name="Normal 2 3 2 9 4 2" xfId="21606"/>
    <cellStyle name="Normal 2 3 2 9 4 2 10" xfId="21607"/>
    <cellStyle name="Normal 2 3 2 9 4 2 10 2" xfId="21608"/>
    <cellStyle name="Normal 2 3 2 9 4 2 11" xfId="21609"/>
    <cellStyle name="Normal 2 3 2 9 4 2 11 2" xfId="21610"/>
    <cellStyle name="Normal 2 3 2 9 4 2 12" xfId="21611"/>
    <cellStyle name="Normal 2 3 2 9 4 2 2" xfId="21612"/>
    <cellStyle name="Normal 2 3 2 9 4 2 2 10" xfId="21613"/>
    <cellStyle name="Normal 2 3 2 9 4 2 2 10 2" xfId="21614"/>
    <cellStyle name="Normal 2 3 2 9 4 2 2 11" xfId="21615"/>
    <cellStyle name="Normal 2 3 2 9 4 2 2 2" xfId="21616"/>
    <cellStyle name="Normal 2 3 2 9 4 2 2 2 2" xfId="21617"/>
    <cellStyle name="Normal 2 3 2 9 4 2 2 3" xfId="21618"/>
    <cellStyle name="Normal 2 3 2 9 4 2 2 3 2" xfId="21619"/>
    <cellStyle name="Normal 2 3 2 9 4 2 2 4" xfId="21620"/>
    <cellStyle name="Normal 2 3 2 9 4 2 2 4 2" xfId="21621"/>
    <cellStyle name="Normal 2 3 2 9 4 2 2 5" xfId="21622"/>
    <cellStyle name="Normal 2 3 2 9 4 2 2 5 2" xfId="21623"/>
    <cellStyle name="Normal 2 3 2 9 4 2 2 6" xfId="21624"/>
    <cellStyle name="Normal 2 3 2 9 4 2 2 6 2" xfId="21625"/>
    <cellStyle name="Normal 2 3 2 9 4 2 2 7" xfId="21626"/>
    <cellStyle name="Normal 2 3 2 9 4 2 2 7 2" xfId="21627"/>
    <cellStyle name="Normal 2 3 2 9 4 2 2 8" xfId="21628"/>
    <cellStyle name="Normal 2 3 2 9 4 2 2 8 2" xfId="21629"/>
    <cellStyle name="Normal 2 3 2 9 4 2 2 9" xfId="21630"/>
    <cellStyle name="Normal 2 3 2 9 4 2 2 9 2" xfId="21631"/>
    <cellStyle name="Normal 2 3 2 9 4 2 3" xfId="21632"/>
    <cellStyle name="Normal 2 3 2 9 4 2 3 2" xfId="21633"/>
    <cellStyle name="Normal 2 3 2 9 4 2 4" xfId="21634"/>
    <cellStyle name="Normal 2 3 2 9 4 2 4 2" xfId="21635"/>
    <cellStyle name="Normal 2 3 2 9 4 2 5" xfId="21636"/>
    <cellStyle name="Normal 2 3 2 9 4 2 5 2" xfId="21637"/>
    <cellStyle name="Normal 2 3 2 9 4 2 6" xfId="21638"/>
    <cellStyle name="Normal 2 3 2 9 4 2 6 2" xfId="21639"/>
    <cellStyle name="Normal 2 3 2 9 4 2 7" xfId="21640"/>
    <cellStyle name="Normal 2 3 2 9 4 2 7 2" xfId="21641"/>
    <cellStyle name="Normal 2 3 2 9 4 2 8" xfId="21642"/>
    <cellStyle name="Normal 2 3 2 9 4 2 8 2" xfId="21643"/>
    <cellStyle name="Normal 2 3 2 9 4 2 9" xfId="21644"/>
    <cellStyle name="Normal 2 3 2 9 4 2 9 2" xfId="21645"/>
    <cellStyle name="Normal 2 3 2 9 4 3" xfId="21646"/>
    <cellStyle name="Normal 2 3 2 9 4 3 10" xfId="21647"/>
    <cellStyle name="Normal 2 3 2 9 4 3 10 2" xfId="21648"/>
    <cellStyle name="Normal 2 3 2 9 4 3 11" xfId="21649"/>
    <cellStyle name="Normal 2 3 2 9 4 3 2" xfId="21650"/>
    <cellStyle name="Normal 2 3 2 9 4 3 2 2" xfId="21651"/>
    <cellStyle name="Normal 2 3 2 9 4 3 3" xfId="21652"/>
    <cellStyle name="Normal 2 3 2 9 4 3 3 2" xfId="21653"/>
    <cellStyle name="Normal 2 3 2 9 4 3 4" xfId="21654"/>
    <cellStyle name="Normal 2 3 2 9 4 3 4 2" xfId="21655"/>
    <cellStyle name="Normal 2 3 2 9 4 3 5" xfId="21656"/>
    <cellStyle name="Normal 2 3 2 9 4 3 5 2" xfId="21657"/>
    <cellStyle name="Normal 2 3 2 9 4 3 6" xfId="21658"/>
    <cellStyle name="Normal 2 3 2 9 4 3 6 2" xfId="21659"/>
    <cellStyle name="Normal 2 3 2 9 4 3 7" xfId="21660"/>
    <cellStyle name="Normal 2 3 2 9 4 3 7 2" xfId="21661"/>
    <cellStyle name="Normal 2 3 2 9 4 3 8" xfId="21662"/>
    <cellStyle name="Normal 2 3 2 9 4 3 8 2" xfId="21663"/>
    <cellStyle name="Normal 2 3 2 9 4 3 9" xfId="21664"/>
    <cellStyle name="Normal 2 3 2 9 4 3 9 2" xfId="21665"/>
    <cellStyle name="Normal 2 3 2 9 4 4" xfId="21666"/>
    <cellStyle name="Normal 2 3 2 9 4 4 2" xfId="21667"/>
    <cellStyle name="Normal 2 3 2 9 4 5" xfId="21668"/>
    <cellStyle name="Normal 2 3 2 9 4 5 2" xfId="21669"/>
    <cellStyle name="Normal 2 3 2 9 4 6" xfId="21670"/>
    <cellStyle name="Normal 2 3 2 9 4 6 2" xfId="21671"/>
    <cellStyle name="Normal 2 3 2 9 4 7" xfId="21672"/>
    <cellStyle name="Normal 2 3 2 9 4 7 2" xfId="21673"/>
    <cellStyle name="Normal 2 3 2 9 4 8" xfId="21674"/>
    <cellStyle name="Normal 2 3 2 9 4 8 2" xfId="21675"/>
    <cellStyle name="Normal 2 3 2 9 4 9" xfId="21676"/>
    <cellStyle name="Normal 2 3 2 9 4 9 2" xfId="21677"/>
    <cellStyle name="Normal 2 3 2 9 5" xfId="21678"/>
    <cellStyle name="Normal 2 3 2 9 5 10" xfId="21679"/>
    <cellStyle name="Normal 2 3 2 9 5 10 2" xfId="21680"/>
    <cellStyle name="Normal 2 3 2 9 5 11" xfId="21681"/>
    <cellStyle name="Normal 2 3 2 9 5 11 2" xfId="21682"/>
    <cellStyle name="Normal 2 3 2 9 5 12" xfId="21683"/>
    <cellStyle name="Normal 2 3 2 9 5 12 2" xfId="21684"/>
    <cellStyle name="Normal 2 3 2 9 5 13" xfId="21685"/>
    <cellStyle name="Normal 2 3 2 9 5 2" xfId="21686"/>
    <cellStyle name="Normal 2 3 2 9 5 2 10" xfId="21687"/>
    <cellStyle name="Normal 2 3 2 9 5 2 10 2" xfId="21688"/>
    <cellStyle name="Normal 2 3 2 9 5 2 11" xfId="21689"/>
    <cellStyle name="Normal 2 3 2 9 5 2 11 2" xfId="21690"/>
    <cellStyle name="Normal 2 3 2 9 5 2 12" xfId="21691"/>
    <cellStyle name="Normal 2 3 2 9 5 2 2" xfId="21692"/>
    <cellStyle name="Normal 2 3 2 9 5 2 2 10" xfId="21693"/>
    <cellStyle name="Normal 2 3 2 9 5 2 2 10 2" xfId="21694"/>
    <cellStyle name="Normal 2 3 2 9 5 2 2 11" xfId="21695"/>
    <cellStyle name="Normal 2 3 2 9 5 2 2 2" xfId="21696"/>
    <cellStyle name="Normal 2 3 2 9 5 2 2 2 2" xfId="21697"/>
    <cellStyle name="Normal 2 3 2 9 5 2 2 3" xfId="21698"/>
    <cellStyle name="Normal 2 3 2 9 5 2 2 3 2" xfId="21699"/>
    <cellStyle name="Normal 2 3 2 9 5 2 2 4" xfId="21700"/>
    <cellStyle name="Normal 2 3 2 9 5 2 2 4 2" xfId="21701"/>
    <cellStyle name="Normal 2 3 2 9 5 2 2 5" xfId="21702"/>
    <cellStyle name="Normal 2 3 2 9 5 2 2 5 2" xfId="21703"/>
    <cellStyle name="Normal 2 3 2 9 5 2 2 6" xfId="21704"/>
    <cellStyle name="Normal 2 3 2 9 5 2 2 6 2" xfId="21705"/>
    <cellStyle name="Normal 2 3 2 9 5 2 2 7" xfId="21706"/>
    <cellStyle name="Normal 2 3 2 9 5 2 2 7 2" xfId="21707"/>
    <cellStyle name="Normal 2 3 2 9 5 2 2 8" xfId="21708"/>
    <cellStyle name="Normal 2 3 2 9 5 2 2 8 2" xfId="21709"/>
    <cellStyle name="Normal 2 3 2 9 5 2 2 9" xfId="21710"/>
    <cellStyle name="Normal 2 3 2 9 5 2 2 9 2" xfId="21711"/>
    <cellStyle name="Normal 2 3 2 9 5 2 3" xfId="21712"/>
    <cellStyle name="Normal 2 3 2 9 5 2 3 2" xfId="21713"/>
    <cellStyle name="Normal 2 3 2 9 5 2 4" xfId="21714"/>
    <cellStyle name="Normal 2 3 2 9 5 2 4 2" xfId="21715"/>
    <cellStyle name="Normal 2 3 2 9 5 2 5" xfId="21716"/>
    <cellStyle name="Normal 2 3 2 9 5 2 5 2" xfId="21717"/>
    <cellStyle name="Normal 2 3 2 9 5 2 6" xfId="21718"/>
    <cellStyle name="Normal 2 3 2 9 5 2 6 2" xfId="21719"/>
    <cellStyle name="Normal 2 3 2 9 5 2 7" xfId="21720"/>
    <cellStyle name="Normal 2 3 2 9 5 2 7 2" xfId="21721"/>
    <cellStyle name="Normal 2 3 2 9 5 2 8" xfId="21722"/>
    <cellStyle name="Normal 2 3 2 9 5 2 8 2" xfId="21723"/>
    <cellStyle name="Normal 2 3 2 9 5 2 9" xfId="21724"/>
    <cellStyle name="Normal 2 3 2 9 5 2 9 2" xfId="21725"/>
    <cellStyle name="Normal 2 3 2 9 5 3" xfId="21726"/>
    <cellStyle name="Normal 2 3 2 9 5 3 10" xfId="21727"/>
    <cellStyle name="Normal 2 3 2 9 5 3 10 2" xfId="21728"/>
    <cellStyle name="Normal 2 3 2 9 5 3 11" xfId="21729"/>
    <cellStyle name="Normal 2 3 2 9 5 3 2" xfId="21730"/>
    <cellStyle name="Normal 2 3 2 9 5 3 2 2" xfId="21731"/>
    <cellStyle name="Normal 2 3 2 9 5 3 3" xfId="21732"/>
    <cellStyle name="Normal 2 3 2 9 5 3 3 2" xfId="21733"/>
    <cellStyle name="Normal 2 3 2 9 5 3 4" xfId="21734"/>
    <cellStyle name="Normal 2 3 2 9 5 3 4 2" xfId="21735"/>
    <cellStyle name="Normal 2 3 2 9 5 3 5" xfId="21736"/>
    <cellStyle name="Normal 2 3 2 9 5 3 5 2" xfId="21737"/>
    <cellStyle name="Normal 2 3 2 9 5 3 6" xfId="21738"/>
    <cellStyle name="Normal 2 3 2 9 5 3 6 2" xfId="21739"/>
    <cellStyle name="Normal 2 3 2 9 5 3 7" xfId="21740"/>
    <cellStyle name="Normal 2 3 2 9 5 3 7 2" xfId="21741"/>
    <cellStyle name="Normal 2 3 2 9 5 3 8" xfId="21742"/>
    <cellStyle name="Normal 2 3 2 9 5 3 8 2" xfId="21743"/>
    <cellStyle name="Normal 2 3 2 9 5 3 9" xfId="21744"/>
    <cellStyle name="Normal 2 3 2 9 5 3 9 2" xfId="21745"/>
    <cellStyle name="Normal 2 3 2 9 5 4" xfId="21746"/>
    <cellStyle name="Normal 2 3 2 9 5 4 2" xfId="21747"/>
    <cellStyle name="Normal 2 3 2 9 5 5" xfId="21748"/>
    <cellStyle name="Normal 2 3 2 9 5 5 2" xfId="21749"/>
    <cellStyle name="Normal 2 3 2 9 5 6" xfId="21750"/>
    <cellStyle name="Normal 2 3 2 9 5 6 2" xfId="21751"/>
    <cellStyle name="Normal 2 3 2 9 5 7" xfId="21752"/>
    <cellStyle name="Normal 2 3 2 9 5 7 2" xfId="21753"/>
    <cellStyle name="Normal 2 3 2 9 5 8" xfId="21754"/>
    <cellStyle name="Normal 2 3 2 9 5 8 2" xfId="21755"/>
    <cellStyle name="Normal 2 3 2 9 5 9" xfId="21756"/>
    <cellStyle name="Normal 2 3 2 9 5 9 2" xfId="21757"/>
    <cellStyle name="Normal 2 3 2 9 6" xfId="21758"/>
    <cellStyle name="Normal 2 3 2 9 6 10" xfId="21759"/>
    <cellStyle name="Normal 2 3 2 9 6 10 2" xfId="21760"/>
    <cellStyle name="Normal 2 3 2 9 6 11" xfId="21761"/>
    <cellStyle name="Normal 2 3 2 9 6 11 2" xfId="21762"/>
    <cellStyle name="Normal 2 3 2 9 6 12" xfId="21763"/>
    <cellStyle name="Normal 2 3 2 9 6 12 2" xfId="21764"/>
    <cellStyle name="Normal 2 3 2 9 6 13" xfId="21765"/>
    <cellStyle name="Normal 2 3 2 9 6 2" xfId="21766"/>
    <cellStyle name="Normal 2 3 2 9 6 2 10" xfId="21767"/>
    <cellStyle name="Normal 2 3 2 9 6 2 10 2" xfId="21768"/>
    <cellStyle name="Normal 2 3 2 9 6 2 11" xfId="21769"/>
    <cellStyle name="Normal 2 3 2 9 6 2 11 2" xfId="21770"/>
    <cellStyle name="Normal 2 3 2 9 6 2 12" xfId="21771"/>
    <cellStyle name="Normal 2 3 2 9 6 2 2" xfId="21772"/>
    <cellStyle name="Normal 2 3 2 9 6 2 2 10" xfId="21773"/>
    <cellStyle name="Normal 2 3 2 9 6 2 2 10 2" xfId="21774"/>
    <cellStyle name="Normal 2 3 2 9 6 2 2 11" xfId="21775"/>
    <cellStyle name="Normal 2 3 2 9 6 2 2 2" xfId="21776"/>
    <cellStyle name="Normal 2 3 2 9 6 2 2 2 2" xfId="21777"/>
    <cellStyle name="Normal 2 3 2 9 6 2 2 3" xfId="21778"/>
    <cellStyle name="Normal 2 3 2 9 6 2 2 3 2" xfId="21779"/>
    <cellStyle name="Normal 2 3 2 9 6 2 2 4" xfId="21780"/>
    <cellStyle name="Normal 2 3 2 9 6 2 2 4 2" xfId="21781"/>
    <cellStyle name="Normal 2 3 2 9 6 2 2 5" xfId="21782"/>
    <cellStyle name="Normal 2 3 2 9 6 2 2 5 2" xfId="21783"/>
    <cellStyle name="Normal 2 3 2 9 6 2 2 6" xfId="21784"/>
    <cellStyle name="Normal 2 3 2 9 6 2 2 6 2" xfId="21785"/>
    <cellStyle name="Normal 2 3 2 9 6 2 2 7" xfId="21786"/>
    <cellStyle name="Normal 2 3 2 9 6 2 2 7 2" xfId="21787"/>
    <cellStyle name="Normal 2 3 2 9 6 2 2 8" xfId="21788"/>
    <cellStyle name="Normal 2 3 2 9 6 2 2 8 2" xfId="21789"/>
    <cellStyle name="Normal 2 3 2 9 6 2 2 9" xfId="21790"/>
    <cellStyle name="Normal 2 3 2 9 6 2 2 9 2" xfId="21791"/>
    <cellStyle name="Normal 2 3 2 9 6 2 3" xfId="21792"/>
    <cellStyle name="Normal 2 3 2 9 6 2 3 2" xfId="21793"/>
    <cellStyle name="Normal 2 3 2 9 6 2 4" xfId="21794"/>
    <cellStyle name="Normal 2 3 2 9 6 2 4 2" xfId="21795"/>
    <cellStyle name="Normal 2 3 2 9 6 2 5" xfId="21796"/>
    <cellStyle name="Normal 2 3 2 9 6 2 5 2" xfId="21797"/>
    <cellStyle name="Normal 2 3 2 9 6 2 6" xfId="21798"/>
    <cellStyle name="Normal 2 3 2 9 6 2 6 2" xfId="21799"/>
    <cellStyle name="Normal 2 3 2 9 6 2 7" xfId="21800"/>
    <cellStyle name="Normal 2 3 2 9 6 2 7 2" xfId="21801"/>
    <cellStyle name="Normal 2 3 2 9 6 2 8" xfId="21802"/>
    <cellStyle name="Normal 2 3 2 9 6 2 8 2" xfId="21803"/>
    <cellStyle name="Normal 2 3 2 9 6 2 9" xfId="21804"/>
    <cellStyle name="Normal 2 3 2 9 6 2 9 2" xfId="21805"/>
    <cellStyle name="Normal 2 3 2 9 6 3" xfId="21806"/>
    <cellStyle name="Normal 2 3 2 9 6 3 10" xfId="21807"/>
    <cellStyle name="Normal 2 3 2 9 6 3 10 2" xfId="21808"/>
    <cellStyle name="Normal 2 3 2 9 6 3 11" xfId="21809"/>
    <cellStyle name="Normal 2 3 2 9 6 3 2" xfId="21810"/>
    <cellStyle name="Normal 2 3 2 9 6 3 2 2" xfId="21811"/>
    <cellStyle name="Normal 2 3 2 9 6 3 3" xfId="21812"/>
    <cellStyle name="Normal 2 3 2 9 6 3 3 2" xfId="21813"/>
    <cellStyle name="Normal 2 3 2 9 6 3 4" xfId="21814"/>
    <cellStyle name="Normal 2 3 2 9 6 3 4 2" xfId="21815"/>
    <cellStyle name="Normal 2 3 2 9 6 3 5" xfId="21816"/>
    <cellStyle name="Normal 2 3 2 9 6 3 5 2" xfId="21817"/>
    <cellStyle name="Normal 2 3 2 9 6 3 6" xfId="21818"/>
    <cellStyle name="Normal 2 3 2 9 6 3 6 2" xfId="21819"/>
    <cellStyle name="Normal 2 3 2 9 6 3 7" xfId="21820"/>
    <cellStyle name="Normal 2 3 2 9 6 3 7 2" xfId="21821"/>
    <cellStyle name="Normal 2 3 2 9 6 3 8" xfId="21822"/>
    <cellStyle name="Normal 2 3 2 9 6 3 8 2" xfId="21823"/>
    <cellStyle name="Normal 2 3 2 9 6 3 9" xfId="21824"/>
    <cellStyle name="Normal 2 3 2 9 6 3 9 2" xfId="21825"/>
    <cellStyle name="Normal 2 3 2 9 6 4" xfId="21826"/>
    <cellStyle name="Normal 2 3 2 9 6 4 2" xfId="21827"/>
    <cellStyle name="Normal 2 3 2 9 6 5" xfId="21828"/>
    <cellStyle name="Normal 2 3 2 9 6 5 2" xfId="21829"/>
    <cellStyle name="Normal 2 3 2 9 6 6" xfId="21830"/>
    <cellStyle name="Normal 2 3 2 9 6 6 2" xfId="21831"/>
    <cellStyle name="Normal 2 3 2 9 6 7" xfId="21832"/>
    <cellStyle name="Normal 2 3 2 9 6 7 2" xfId="21833"/>
    <cellStyle name="Normal 2 3 2 9 6 8" xfId="21834"/>
    <cellStyle name="Normal 2 3 2 9 6 8 2" xfId="21835"/>
    <cellStyle name="Normal 2 3 2 9 6 9" xfId="21836"/>
    <cellStyle name="Normal 2 3 2 9 6 9 2" xfId="21837"/>
    <cellStyle name="Normal 2 3 2 9 7" xfId="21838"/>
    <cellStyle name="Normal 2 3 20" xfId="21839"/>
    <cellStyle name="Normal 2 3 21" xfId="21840"/>
    <cellStyle name="Normal 2 3 22" xfId="21841"/>
    <cellStyle name="Normal 2 3 23" xfId="21842"/>
    <cellStyle name="Normal 2 3 24" xfId="21843"/>
    <cellStyle name="Normal 2 3 25" xfId="21844"/>
    <cellStyle name="Normal 2 3 26" xfId="21845"/>
    <cellStyle name="Normal 2 3 27" xfId="21846"/>
    <cellStyle name="Normal 2 3 28" xfId="21847"/>
    <cellStyle name="Normal 2 3 29" xfId="21848"/>
    <cellStyle name="Normal 2 3 3" xfId="21849"/>
    <cellStyle name="Normal 2 3 3 10" xfId="21850"/>
    <cellStyle name="Normal 2 3 3 10 10" xfId="21851"/>
    <cellStyle name="Normal 2 3 3 10 10 2" xfId="21852"/>
    <cellStyle name="Normal 2 3 3 10 11" xfId="21853"/>
    <cellStyle name="Normal 2 3 3 10 11 2" xfId="21854"/>
    <cellStyle name="Normal 2 3 3 10 12" xfId="21855"/>
    <cellStyle name="Normal 2 3 3 10 12 2" xfId="21856"/>
    <cellStyle name="Normal 2 3 3 10 13" xfId="21857"/>
    <cellStyle name="Normal 2 3 3 10 2" xfId="21858"/>
    <cellStyle name="Normal 2 3 3 10 2 10" xfId="21859"/>
    <cellStyle name="Normal 2 3 3 10 2 10 2" xfId="21860"/>
    <cellStyle name="Normal 2 3 3 10 2 11" xfId="21861"/>
    <cellStyle name="Normal 2 3 3 10 2 11 2" xfId="21862"/>
    <cellStyle name="Normal 2 3 3 10 2 12" xfId="21863"/>
    <cellStyle name="Normal 2 3 3 10 2 2" xfId="21864"/>
    <cellStyle name="Normal 2 3 3 10 2 2 10" xfId="21865"/>
    <cellStyle name="Normal 2 3 3 10 2 2 10 2" xfId="21866"/>
    <cellStyle name="Normal 2 3 3 10 2 2 11" xfId="21867"/>
    <cellStyle name="Normal 2 3 3 10 2 2 2" xfId="21868"/>
    <cellStyle name="Normal 2 3 3 10 2 2 2 2" xfId="21869"/>
    <cellStyle name="Normal 2 3 3 10 2 2 3" xfId="21870"/>
    <cellStyle name="Normal 2 3 3 10 2 2 3 2" xfId="21871"/>
    <cellStyle name="Normal 2 3 3 10 2 2 4" xfId="21872"/>
    <cellStyle name="Normal 2 3 3 10 2 2 4 2" xfId="21873"/>
    <cellStyle name="Normal 2 3 3 10 2 2 5" xfId="21874"/>
    <cellStyle name="Normal 2 3 3 10 2 2 5 2" xfId="21875"/>
    <cellStyle name="Normal 2 3 3 10 2 2 6" xfId="21876"/>
    <cellStyle name="Normal 2 3 3 10 2 2 6 2" xfId="21877"/>
    <cellStyle name="Normal 2 3 3 10 2 2 7" xfId="21878"/>
    <cellStyle name="Normal 2 3 3 10 2 2 7 2" xfId="21879"/>
    <cellStyle name="Normal 2 3 3 10 2 2 8" xfId="21880"/>
    <cellStyle name="Normal 2 3 3 10 2 2 8 2" xfId="21881"/>
    <cellStyle name="Normal 2 3 3 10 2 2 9" xfId="21882"/>
    <cellStyle name="Normal 2 3 3 10 2 2 9 2" xfId="21883"/>
    <cellStyle name="Normal 2 3 3 10 2 3" xfId="21884"/>
    <cellStyle name="Normal 2 3 3 10 2 3 2" xfId="21885"/>
    <cellStyle name="Normal 2 3 3 10 2 4" xfId="21886"/>
    <cellStyle name="Normal 2 3 3 10 2 4 2" xfId="21887"/>
    <cellStyle name="Normal 2 3 3 10 2 5" xfId="21888"/>
    <cellStyle name="Normal 2 3 3 10 2 5 2" xfId="21889"/>
    <cellStyle name="Normal 2 3 3 10 2 6" xfId="21890"/>
    <cellStyle name="Normal 2 3 3 10 2 6 2" xfId="21891"/>
    <cellStyle name="Normal 2 3 3 10 2 7" xfId="21892"/>
    <cellStyle name="Normal 2 3 3 10 2 7 2" xfId="21893"/>
    <cellStyle name="Normal 2 3 3 10 2 8" xfId="21894"/>
    <cellStyle name="Normal 2 3 3 10 2 8 2" xfId="21895"/>
    <cellStyle name="Normal 2 3 3 10 2 9" xfId="21896"/>
    <cellStyle name="Normal 2 3 3 10 2 9 2" xfId="21897"/>
    <cellStyle name="Normal 2 3 3 10 3" xfId="21898"/>
    <cellStyle name="Normal 2 3 3 10 3 10" xfId="21899"/>
    <cellStyle name="Normal 2 3 3 10 3 10 2" xfId="21900"/>
    <cellStyle name="Normal 2 3 3 10 3 11" xfId="21901"/>
    <cellStyle name="Normal 2 3 3 10 3 2" xfId="21902"/>
    <cellStyle name="Normal 2 3 3 10 3 2 2" xfId="21903"/>
    <cellStyle name="Normal 2 3 3 10 3 3" xfId="21904"/>
    <cellStyle name="Normal 2 3 3 10 3 3 2" xfId="21905"/>
    <cellStyle name="Normal 2 3 3 10 3 4" xfId="21906"/>
    <cellStyle name="Normal 2 3 3 10 3 4 2" xfId="21907"/>
    <cellStyle name="Normal 2 3 3 10 3 5" xfId="21908"/>
    <cellStyle name="Normal 2 3 3 10 3 5 2" xfId="21909"/>
    <cellStyle name="Normal 2 3 3 10 3 6" xfId="21910"/>
    <cellStyle name="Normal 2 3 3 10 3 6 2" xfId="21911"/>
    <cellStyle name="Normal 2 3 3 10 3 7" xfId="21912"/>
    <cellStyle name="Normal 2 3 3 10 3 7 2" xfId="21913"/>
    <cellStyle name="Normal 2 3 3 10 3 8" xfId="21914"/>
    <cellStyle name="Normal 2 3 3 10 3 8 2" xfId="21915"/>
    <cellStyle name="Normal 2 3 3 10 3 9" xfId="21916"/>
    <cellStyle name="Normal 2 3 3 10 3 9 2" xfId="21917"/>
    <cellStyle name="Normal 2 3 3 10 4" xfId="21918"/>
    <cellStyle name="Normal 2 3 3 10 4 2" xfId="21919"/>
    <cellStyle name="Normal 2 3 3 10 5" xfId="21920"/>
    <cellStyle name="Normal 2 3 3 10 5 2" xfId="21921"/>
    <cellStyle name="Normal 2 3 3 10 6" xfId="21922"/>
    <cellStyle name="Normal 2 3 3 10 6 2" xfId="21923"/>
    <cellStyle name="Normal 2 3 3 10 7" xfId="21924"/>
    <cellStyle name="Normal 2 3 3 10 7 2" xfId="21925"/>
    <cellStyle name="Normal 2 3 3 10 8" xfId="21926"/>
    <cellStyle name="Normal 2 3 3 10 8 2" xfId="21927"/>
    <cellStyle name="Normal 2 3 3 10 9" xfId="21928"/>
    <cellStyle name="Normal 2 3 3 10 9 2" xfId="21929"/>
    <cellStyle name="Normal 2 3 3 2" xfId="21930"/>
    <cellStyle name="Normal 2 3 3 2 10" xfId="21931"/>
    <cellStyle name="Normal 2 3 3 2 2" xfId="21932"/>
    <cellStyle name="Normal 2 3 3 2 2 10" xfId="21933"/>
    <cellStyle name="Normal 2 3 3 2 2 10 2" xfId="21934"/>
    <cellStyle name="Normal 2 3 3 2 2 11" xfId="21935"/>
    <cellStyle name="Normal 2 3 3 2 2 11 2" xfId="21936"/>
    <cellStyle name="Normal 2 3 3 2 2 12" xfId="21937"/>
    <cellStyle name="Normal 2 3 3 2 2 12 2" xfId="21938"/>
    <cellStyle name="Normal 2 3 3 2 2 13" xfId="21939"/>
    <cellStyle name="Normal 2 3 3 2 2 13 2" xfId="21940"/>
    <cellStyle name="Normal 2 3 3 2 2 14" xfId="21941"/>
    <cellStyle name="Normal 2 3 3 2 2 14 2" xfId="21942"/>
    <cellStyle name="Normal 2 3 3 2 2 15" xfId="21943"/>
    <cellStyle name="Normal 2 3 3 2 2 15 2" xfId="21944"/>
    <cellStyle name="Normal 2 3 3 2 2 16" xfId="21945"/>
    <cellStyle name="Normal 2 3 3 2 2 16 2" xfId="21946"/>
    <cellStyle name="Normal 2 3 3 2 2 17" xfId="21947"/>
    <cellStyle name="Normal 2 3 3 2 2 17 2" xfId="21948"/>
    <cellStyle name="Normal 2 3 3 2 2 18" xfId="21949"/>
    <cellStyle name="Normal 2 3 3 2 2 2" xfId="21950"/>
    <cellStyle name="Normal 2 3 3 2 2 2 2" xfId="21951"/>
    <cellStyle name="Normal 2 3 3 2 2 2 2 10" xfId="21952"/>
    <cellStyle name="Normal 2 3 3 2 2 2 2 10 2" xfId="21953"/>
    <cellStyle name="Normal 2 3 3 2 2 2 2 11" xfId="21954"/>
    <cellStyle name="Normal 2 3 3 2 2 2 2 11 2" xfId="21955"/>
    <cellStyle name="Normal 2 3 3 2 2 2 2 12" xfId="21956"/>
    <cellStyle name="Normal 2 3 3 2 2 2 2 12 2" xfId="21957"/>
    <cellStyle name="Normal 2 3 3 2 2 2 2 13" xfId="21958"/>
    <cellStyle name="Normal 2 3 3 2 2 2 2 13 2" xfId="21959"/>
    <cellStyle name="Normal 2 3 3 2 2 2 2 14" xfId="21960"/>
    <cellStyle name="Normal 2 3 3 2 2 2 2 14 2" xfId="21961"/>
    <cellStyle name="Normal 2 3 3 2 2 2 2 15" xfId="21962"/>
    <cellStyle name="Normal 2 3 3 2 2 2 2 15 2" xfId="21963"/>
    <cellStyle name="Normal 2 3 3 2 2 2 2 16" xfId="21964"/>
    <cellStyle name="Normal 2 3 3 2 2 2 2 16 2" xfId="21965"/>
    <cellStyle name="Normal 2 3 3 2 2 2 2 17" xfId="21966"/>
    <cellStyle name="Normal 2 3 3 2 2 2 2 2" xfId="21967"/>
    <cellStyle name="Normal 2 3 3 2 2 2 2 2 2" xfId="21968"/>
    <cellStyle name="Normal 2 3 3 2 2 2 2 3" xfId="21969"/>
    <cellStyle name="Normal 2 3 3 2 2 2 2 3 2" xfId="21970"/>
    <cellStyle name="Normal 2 3 3 2 2 2 2 4" xfId="21971"/>
    <cellStyle name="Normal 2 3 3 2 2 2 2 4 2" xfId="21972"/>
    <cellStyle name="Normal 2 3 3 2 2 2 2 5" xfId="21973"/>
    <cellStyle name="Normal 2 3 3 2 2 2 2 5 2" xfId="21974"/>
    <cellStyle name="Normal 2 3 3 2 2 2 2 6" xfId="21975"/>
    <cellStyle name="Normal 2 3 3 2 2 2 2 6 10" xfId="21976"/>
    <cellStyle name="Normal 2 3 3 2 2 2 2 6 10 2" xfId="21977"/>
    <cellStyle name="Normal 2 3 3 2 2 2 2 6 11" xfId="21978"/>
    <cellStyle name="Normal 2 3 3 2 2 2 2 6 11 2" xfId="21979"/>
    <cellStyle name="Normal 2 3 3 2 2 2 2 6 12" xfId="21980"/>
    <cellStyle name="Normal 2 3 3 2 2 2 2 6 2" xfId="21981"/>
    <cellStyle name="Normal 2 3 3 2 2 2 2 6 2 10" xfId="21982"/>
    <cellStyle name="Normal 2 3 3 2 2 2 2 6 2 10 2" xfId="21983"/>
    <cellStyle name="Normal 2 3 3 2 2 2 2 6 2 11" xfId="21984"/>
    <cellStyle name="Normal 2 3 3 2 2 2 2 6 2 2" xfId="21985"/>
    <cellStyle name="Normal 2 3 3 2 2 2 2 6 2 2 2" xfId="21986"/>
    <cellStyle name="Normal 2 3 3 2 2 2 2 6 2 3" xfId="21987"/>
    <cellStyle name="Normal 2 3 3 2 2 2 2 6 2 3 2" xfId="21988"/>
    <cellStyle name="Normal 2 3 3 2 2 2 2 6 2 4" xfId="21989"/>
    <cellStyle name="Normal 2 3 3 2 2 2 2 6 2 4 2" xfId="21990"/>
    <cellStyle name="Normal 2 3 3 2 2 2 2 6 2 5" xfId="21991"/>
    <cellStyle name="Normal 2 3 3 2 2 2 2 6 2 5 2" xfId="21992"/>
    <cellStyle name="Normal 2 3 3 2 2 2 2 6 2 6" xfId="21993"/>
    <cellStyle name="Normal 2 3 3 2 2 2 2 6 2 6 2" xfId="21994"/>
    <cellStyle name="Normal 2 3 3 2 2 2 2 6 2 7" xfId="21995"/>
    <cellStyle name="Normal 2 3 3 2 2 2 2 6 2 7 2" xfId="21996"/>
    <cellStyle name="Normal 2 3 3 2 2 2 2 6 2 8" xfId="21997"/>
    <cellStyle name="Normal 2 3 3 2 2 2 2 6 2 8 2" xfId="21998"/>
    <cellStyle name="Normal 2 3 3 2 2 2 2 6 2 9" xfId="21999"/>
    <cellStyle name="Normal 2 3 3 2 2 2 2 6 2 9 2" xfId="22000"/>
    <cellStyle name="Normal 2 3 3 2 2 2 2 6 3" xfId="22001"/>
    <cellStyle name="Normal 2 3 3 2 2 2 2 6 3 2" xfId="22002"/>
    <cellStyle name="Normal 2 3 3 2 2 2 2 6 4" xfId="22003"/>
    <cellStyle name="Normal 2 3 3 2 2 2 2 6 4 2" xfId="22004"/>
    <cellStyle name="Normal 2 3 3 2 2 2 2 6 5" xfId="22005"/>
    <cellStyle name="Normal 2 3 3 2 2 2 2 6 5 2" xfId="22006"/>
    <cellStyle name="Normal 2 3 3 2 2 2 2 6 6" xfId="22007"/>
    <cellStyle name="Normal 2 3 3 2 2 2 2 6 6 2" xfId="22008"/>
    <cellStyle name="Normal 2 3 3 2 2 2 2 6 7" xfId="22009"/>
    <cellStyle name="Normal 2 3 3 2 2 2 2 6 7 2" xfId="22010"/>
    <cellStyle name="Normal 2 3 3 2 2 2 2 6 8" xfId="22011"/>
    <cellStyle name="Normal 2 3 3 2 2 2 2 6 8 2" xfId="22012"/>
    <cellStyle name="Normal 2 3 3 2 2 2 2 6 9" xfId="22013"/>
    <cellStyle name="Normal 2 3 3 2 2 2 2 6 9 2" xfId="22014"/>
    <cellStyle name="Normal 2 3 3 2 2 2 2 7" xfId="22015"/>
    <cellStyle name="Normal 2 3 3 2 2 2 2 7 10" xfId="22016"/>
    <cellStyle name="Normal 2 3 3 2 2 2 2 7 10 2" xfId="22017"/>
    <cellStyle name="Normal 2 3 3 2 2 2 2 7 11" xfId="22018"/>
    <cellStyle name="Normal 2 3 3 2 2 2 2 7 2" xfId="22019"/>
    <cellStyle name="Normal 2 3 3 2 2 2 2 7 2 2" xfId="22020"/>
    <cellStyle name="Normal 2 3 3 2 2 2 2 7 3" xfId="22021"/>
    <cellStyle name="Normal 2 3 3 2 2 2 2 7 3 2" xfId="22022"/>
    <cellStyle name="Normal 2 3 3 2 2 2 2 7 4" xfId="22023"/>
    <cellStyle name="Normal 2 3 3 2 2 2 2 7 4 2" xfId="22024"/>
    <cellStyle name="Normal 2 3 3 2 2 2 2 7 5" xfId="22025"/>
    <cellStyle name="Normal 2 3 3 2 2 2 2 7 5 2" xfId="22026"/>
    <cellStyle name="Normal 2 3 3 2 2 2 2 7 6" xfId="22027"/>
    <cellStyle name="Normal 2 3 3 2 2 2 2 7 6 2" xfId="22028"/>
    <cellStyle name="Normal 2 3 3 2 2 2 2 7 7" xfId="22029"/>
    <cellStyle name="Normal 2 3 3 2 2 2 2 7 7 2" xfId="22030"/>
    <cellStyle name="Normal 2 3 3 2 2 2 2 7 8" xfId="22031"/>
    <cellStyle name="Normal 2 3 3 2 2 2 2 7 8 2" xfId="22032"/>
    <cellStyle name="Normal 2 3 3 2 2 2 2 7 9" xfId="22033"/>
    <cellStyle name="Normal 2 3 3 2 2 2 2 7 9 2" xfId="22034"/>
    <cellStyle name="Normal 2 3 3 2 2 2 2 8" xfId="22035"/>
    <cellStyle name="Normal 2 3 3 2 2 2 2 8 2" xfId="22036"/>
    <cellStyle name="Normal 2 3 3 2 2 2 2 9" xfId="22037"/>
    <cellStyle name="Normal 2 3 3 2 2 2 2 9 2" xfId="22038"/>
    <cellStyle name="Normal 2 3 3 2 2 2 3" xfId="22039"/>
    <cellStyle name="Normal 2 3 3 2 2 2 3 10" xfId="22040"/>
    <cellStyle name="Normal 2 3 3 2 2 2 3 10 2" xfId="22041"/>
    <cellStyle name="Normal 2 3 3 2 2 2 3 11" xfId="22042"/>
    <cellStyle name="Normal 2 3 3 2 2 2 3 11 2" xfId="22043"/>
    <cellStyle name="Normal 2 3 3 2 2 2 3 12" xfId="22044"/>
    <cellStyle name="Normal 2 3 3 2 2 2 3 12 2" xfId="22045"/>
    <cellStyle name="Normal 2 3 3 2 2 2 3 13" xfId="22046"/>
    <cellStyle name="Normal 2 3 3 2 2 2 3 2" xfId="22047"/>
    <cellStyle name="Normal 2 3 3 2 2 2 3 2 10" xfId="22048"/>
    <cellStyle name="Normal 2 3 3 2 2 2 3 2 10 2" xfId="22049"/>
    <cellStyle name="Normal 2 3 3 2 2 2 3 2 11" xfId="22050"/>
    <cellStyle name="Normal 2 3 3 2 2 2 3 2 11 2" xfId="22051"/>
    <cellStyle name="Normal 2 3 3 2 2 2 3 2 12" xfId="22052"/>
    <cellStyle name="Normal 2 3 3 2 2 2 3 2 2" xfId="22053"/>
    <cellStyle name="Normal 2 3 3 2 2 2 3 2 2 10" xfId="22054"/>
    <cellStyle name="Normal 2 3 3 2 2 2 3 2 2 10 2" xfId="22055"/>
    <cellStyle name="Normal 2 3 3 2 2 2 3 2 2 11" xfId="22056"/>
    <cellStyle name="Normal 2 3 3 2 2 2 3 2 2 2" xfId="22057"/>
    <cellStyle name="Normal 2 3 3 2 2 2 3 2 2 2 2" xfId="22058"/>
    <cellStyle name="Normal 2 3 3 2 2 2 3 2 2 3" xfId="22059"/>
    <cellStyle name="Normal 2 3 3 2 2 2 3 2 2 3 2" xfId="22060"/>
    <cellStyle name="Normal 2 3 3 2 2 2 3 2 2 4" xfId="22061"/>
    <cellStyle name="Normal 2 3 3 2 2 2 3 2 2 4 2" xfId="22062"/>
    <cellStyle name="Normal 2 3 3 2 2 2 3 2 2 5" xfId="22063"/>
    <cellStyle name="Normal 2 3 3 2 2 2 3 2 2 5 2" xfId="22064"/>
    <cellStyle name="Normal 2 3 3 2 2 2 3 2 2 6" xfId="22065"/>
    <cellStyle name="Normal 2 3 3 2 2 2 3 2 2 6 2" xfId="22066"/>
    <cellStyle name="Normal 2 3 3 2 2 2 3 2 2 7" xfId="22067"/>
    <cellStyle name="Normal 2 3 3 2 2 2 3 2 2 7 2" xfId="22068"/>
    <cellStyle name="Normal 2 3 3 2 2 2 3 2 2 8" xfId="22069"/>
    <cellStyle name="Normal 2 3 3 2 2 2 3 2 2 8 2" xfId="22070"/>
    <cellStyle name="Normal 2 3 3 2 2 2 3 2 2 9" xfId="22071"/>
    <cellStyle name="Normal 2 3 3 2 2 2 3 2 2 9 2" xfId="22072"/>
    <cellStyle name="Normal 2 3 3 2 2 2 3 2 3" xfId="22073"/>
    <cellStyle name="Normal 2 3 3 2 2 2 3 2 3 2" xfId="22074"/>
    <cellStyle name="Normal 2 3 3 2 2 2 3 2 4" xfId="22075"/>
    <cellStyle name="Normal 2 3 3 2 2 2 3 2 4 2" xfId="22076"/>
    <cellStyle name="Normal 2 3 3 2 2 2 3 2 5" xfId="22077"/>
    <cellStyle name="Normal 2 3 3 2 2 2 3 2 5 2" xfId="22078"/>
    <cellStyle name="Normal 2 3 3 2 2 2 3 2 6" xfId="22079"/>
    <cellStyle name="Normal 2 3 3 2 2 2 3 2 6 2" xfId="22080"/>
    <cellStyle name="Normal 2 3 3 2 2 2 3 2 7" xfId="22081"/>
    <cellStyle name="Normal 2 3 3 2 2 2 3 2 7 2" xfId="22082"/>
    <cellStyle name="Normal 2 3 3 2 2 2 3 2 8" xfId="22083"/>
    <cellStyle name="Normal 2 3 3 2 2 2 3 2 8 2" xfId="22084"/>
    <cellStyle name="Normal 2 3 3 2 2 2 3 2 9" xfId="22085"/>
    <cellStyle name="Normal 2 3 3 2 2 2 3 2 9 2" xfId="22086"/>
    <cellStyle name="Normal 2 3 3 2 2 2 3 3" xfId="22087"/>
    <cellStyle name="Normal 2 3 3 2 2 2 3 3 10" xfId="22088"/>
    <cellStyle name="Normal 2 3 3 2 2 2 3 3 10 2" xfId="22089"/>
    <cellStyle name="Normal 2 3 3 2 2 2 3 3 11" xfId="22090"/>
    <cellStyle name="Normal 2 3 3 2 2 2 3 3 2" xfId="22091"/>
    <cellStyle name="Normal 2 3 3 2 2 2 3 3 2 2" xfId="22092"/>
    <cellStyle name="Normal 2 3 3 2 2 2 3 3 3" xfId="22093"/>
    <cellStyle name="Normal 2 3 3 2 2 2 3 3 3 2" xfId="22094"/>
    <cellStyle name="Normal 2 3 3 2 2 2 3 3 4" xfId="22095"/>
    <cellStyle name="Normal 2 3 3 2 2 2 3 3 4 2" xfId="22096"/>
    <cellStyle name="Normal 2 3 3 2 2 2 3 3 5" xfId="22097"/>
    <cellStyle name="Normal 2 3 3 2 2 2 3 3 5 2" xfId="22098"/>
    <cellStyle name="Normal 2 3 3 2 2 2 3 3 6" xfId="22099"/>
    <cellStyle name="Normal 2 3 3 2 2 2 3 3 6 2" xfId="22100"/>
    <cellStyle name="Normal 2 3 3 2 2 2 3 3 7" xfId="22101"/>
    <cellStyle name="Normal 2 3 3 2 2 2 3 3 7 2" xfId="22102"/>
    <cellStyle name="Normal 2 3 3 2 2 2 3 3 8" xfId="22103"/>
    <cellStyle name="Normal 2 3 3 2 2 2 3 3 8 2" xfId="22104"/>
    <cellStyle name="Normal 2 3 3 2 2 2 3 3 9" xfId="22105"/>
    <cellStyle name="Normal 2 3 3 2 2 2 3 3 9 2" xfId="22106"/>
    <cellStyle name="Normal 2 3 3 2 2 2 3 4" xfId="22107"/>
    <cellStyle name="Normal 2 3 3 2 2 2 3 4 2" xfId="22108"/>
    <cellStyle name="Normal 2 3 3 2 2 2 3 5" xfId="22109"/>
    <cellStyle name="Normal 2 3 3 2 2 2 3 5 2" xfId="22110"/>
    <cellStyle name="Normal 2 3 3 2 2 2 3 6" xfId="22111"/>
    <cellStyle name="Normal 2 3 3 2 2 2 3 6 2" xfId="22112"/>
    <cellStyle name="Normal 2 3 3 2 2 2 3 7" xfId="22113"/>
    <cellStyle name="Normal 2 3 3 2 2 2 3 7 2" xfId="22114"/>
    <cellStyle name="Normal 2 3 3 2 2 2 3 8" xfId="22115"/>
    <cellStyle name="Normal 2 3 3 2 2 2 3 8 2" xfId="22116"/>
    <cellStyle name="Normal 2 3 3 2 2 2 3 9" xfId="22117"/>
    <cellStyle name="Normal 2 3 3 2 2 2 3 9 2" xfId="22118"/>
    <cellStyle name="Normal 2 3 3 2 2 2 4" xfId="22119"/>
    <cellStyle name="Normal 2 3 3 2 2 2 4 10" xfId="22120"/>
    <cellStyle name="Normal 2 3 3 2 2 2 4 10 2" xfId="22121"/>
    <cellStyle name="Normal 2 3 3 2 2 2 4 11" xfId="22122"/>
    <cellStyle name="Normal 2 3 3 2 2 2 4 11 2" xfId="22123"/>
    <cellStyle name="Normal 2 3 3 2 2 2 4 12" xfId="22124"/>
    <cellStyle name="Normal 2 3 3 2 2 2 4 12 2" xfId="22125"/>
    <cellStyle name="Normal 2 3 3 2 2 2 4 13" xfId="22126"/>
    <cellStyle name="Normal 2 3 3 2 2 2 4 2" xfId="22127"/>
    <cellStyle name="Normal 2 3 3 2 2 2 4 2 10" xfId="22128"/>
    <cellStyle name="Normal 2 3 3 2 2 2 4 2 10 2" xfId="22129"/>
    <cellStyle name="Normal 2 3 3 2 2 2 4 2 11" xfId="22130"/>
    <cellStyle name="Normal 2 3 3 2 2 2 4 2 11 2" xfId="22131"/>
    <cellStyle name="Normal 2 3 3 2 2 2 4 2 12" xfId="22132"/>
    <cellStyle name="Normal 2 3 3 2 2 2 4 2 2" xfId="22133"/>
    <cellStyle name="Normal 2 3 3 2 2 2 4 2 2 10" xfId="22134"/>
    <cellStyle name="Normal 2 3 3 2 2 2 4 2 2 10 2" xfId="22135"/>
    <cellStyle name="Normal 2 3 3 2 2 2 4 2 2 11" xfId="22136"/>
    <cellStyle name="Normal 2 3 3 2 2 2 4 2 2 2" xfId="22137"/>
    <cellStyle name="Normal 2 3 3 2 2 2 4 2 2 2 2" xfId="22138"/>
    <cellStyle name="Normal 2 3 3 2 2 2 4 2 2 3" xfId="22139"/>
    <cellStyle name="Normal 2 3 3 2 2 2 4 2 2 3 2" xfId="22140"/>
    <cellStyle name="Normal 2 3 3 2 2 2 4 2 2 4" xfId="22141"/>
    <cellStyle name="Normal 2 3 3 2 2 2 4 2 2 4 2" xfId="22142"/>
    <cellStyle name="Normal 2 3 3 2 2 2 4 2 2 5" xfId="22143"/>
    <cellStyle name="Normal 2 3 3 2 2 2 4 2 2 5 2" xfId="22144"/>
    <cellStyle name="Normal 2 3 3 2 2 2 4 2 2 6" xfId="22145"/>
    <cellStyle name="Normal 2 3 3 2 2 2 4 2 2 6 2" xfId="22146"/>
    <cellStyle name="Normal 2 3 3 2 2 2 4 2 2 7" xfId="22147"/>
    <cellStyle name="Normal 2 3 3 2 2 2 4 2 2 7 2" xfId="22148"/>
    <cellStyle name="Normal 2 3 3 2 2 2 4 2 2 8" xfId="22149"/>
    <cellStyle name="Normal 2 3 3 2 2 2 4 2 2 8 2" xfId="22150"/>
    <cellStyle name="Normal 2 3 3 2 2 2 4 2 2 9" xfId="22151"/>
    <cellStyle name="Normal 2 3 3 2 2 2 4 2 2 9 2" xfId="22152"/>
    <cellStyle name="Normal 2 3 3 2 2 2 4 2 3" xfId="22153"/>
    <cellStyle name="Normal 2 3 3 2 2 2 4 2 3 2" xfId="22154"/>
    <cellStyle name="Normal 2 3 3 2 2 2 4 2 4" xfId="22155"/>
    <cellStyle name="Normal 2 3 3 2 2 2 4 2 4 2" xfId="22156"/>
    <cellStyle name="Normal 2 3 3 2 2 2 4 2 5" xfId="22157"/>
    <cellStyle name="Normal 2 3 3 2 2 2 4 2 5 2" xfId="22158"/>
    <cellStyle name="Normal 2 3 3 2 2 2 4 2 6" xfId="22159"/>
    <cellStyle name="Normal 2 3 3 2 2 2 4 2 6 2" xfId="22160"/>
    <cellStyle name="Normal 2 3 3 2 2 2 4 2 7" xfId="22161"/>
    <cellStyle name="Normal 2 3 3 2 2 2 4 2 7 2" xfId="22162"/>
    <cellStyle name="Normal 2 3 3 2 2 2 4 2 8" xfId="22163"/>
    <cellStyle name="Normal 2 3 3 2 2 2 4 2 8 2" xfId="22164"/>
    <cellStyle name="Normal 2 3 3 2 2 2 4 2 9" xfId="22165"/>
    <cellStyle name="Normal 2 3 3 2 2 2 4 2 9 2" xfId="22166"/>
    <cellStyle name="Normal 2 3 3 2 2 2 4 3" xfId="22167"/>
    <cellStyle name="Normal 2 3 3 2 2 2 4 3 10" xfId="22168"/>
    <cellStyle name="Normal 2 3 3 2 2 2 4 3 10 2" xfId="22169"/>
    <cellStyle name="Normal 2 3 3 2 2 2 4 3 11" xfId="22170"/>
    <cellStyle name="Normal 2 3 3 2 2 2 4 3 2" xfId="22171"/>
    <cellStyle name="Normal 2 3 3 2 2 2 4 3 2 2" xfId="22172"/>
    <cellStyle name="Normal 2 3 3 2 2 2 4 3 3" xfId="22173"/>
    <cellStyle name="Normal 2 3 3 2 2 2 4 3 3 2" xfId="22174"/>
    <cellStyle name="Normal 2 3 3 2 2 2 4 3 4" xfId="22175"/>
    <cellStyle name="Normal 2 3 3 2 2 2 4 3 4 2" xfId="22176"/>
    <cellStyle name="Normal 2 3 3 2 2 2 4 3 5" xfId="22177"/>
    <cellStyle name="Normal 2 3 3 2 2 2 4 3 5 2" xfId="22178"/>
    <cellStyle name="Normal 2 3 3 2 2 2 4 3 6" xfId="22179"/>
    <cellStyle name="Normal 2 3 3 2 2 2 4 3 6 2" xfId="22180"/>
    <cellStyle name="Normal 2 3 3 2 2 2 4 3 7" xfId="22181"/>
    <cellStyle name="Normal 2 3 3 2 2 2 4 3 7 2" xfId="22182"/>
    <cellStyle name="Normal 2 3 3 2 2 2 4 3 8" xfId="22183"/>
    <cellStyle name="Normal 2 3 3 2 2 2 4 3 8 2" xfId="22184"/>
    <cellStyle name="Normal 2 3 3 2 2 2 4 3 9" xfId="22185"/>
    <cellStyle name="Normal 2 3 3 2 2 2 4 3 9 2" xfId="22186"/>
    <cellStyle name="Normal 2 3 3 2 2 2 4 4" xfId="22187"/>
    <cellStyle name="Normal 2 3 3 2 2 2 4 4 2" xfId="22188"/>
    <cellStyle name="Normal 2 3 3 2 2 2 4 5" xfId="22189"/>
    <cellStyle name="Normal 2 3 3 2 2 2 4 5 2" xfId="22190"/>
    <cellStyle name="Normal 2 3 3 2 2 2 4 6" xfId="22191"/>
    <cellStyle name="Normal 2 3 3 2 2 2 4 6 2" xfId="22192"/>
    <cellStyle name="Normal 2 3 3 2 2 2 4 7" xfId="22193"/>
    <cellStyle name="Normal 2 3 3 2 2 2 4 7 2" xfId="22194"/>
    <cellStyle name="Normal 2 3 3 2 2 2 4 8" xfId="22195"/>
    <cellStyle name="Normal 2 3 3 2 2 2 4 8 2" xfId="22196"/>
    <cellStyle name="Normal 2 3 3 2 2 2 4 9" xfId="22197"/>
    <cellStyle name="Normal 2 3 3 2 2 2 4 9 2" xfId="22198"/>
    <cellStyle name="Normal 2 3 3 2 2 2 5" xfId="22199"/>
    <cellStyle name="Normal 2 3 3 2 2 2 5 10" xfId="22200"/>
    <cellStyle name="Normal 2 3 3 2 2 2 5 10 2" xfId="22201"/>
    <cellStyle name="Normal 2 3 3 2 2 2 5 11" xfId="22202"/>
    <cellStyle name="Normal 2 3 3 2 2 2 5 11 2" xfId="22203"/>
    <cellStyle name="Normal 2 3 3 2 2 2 5 12" xfId="22204"/>
    <cellStyle name="Normal 2 3 3 2 2 2 5 12 2" xfId="22205"/>
    <cellStyle name="Normal 2 3 3 2 2 2 5 13" xfId="22206"/>
    <cellStyle name="Normal 2 3 3 2 2 2 5 2" xfId="22207"/>
    <cellStyle name="Normal 2 3 3 2 2 2 5 2 10" xfId="22208"/>
    <cellStyle name="Normal 2 3 3 2 2 2 5 2 10 2" xfId="22209"/>
    <cellStyle name="Normal 2 3 3 2 2 2 5 2 11" xfId="22210"/>
    <cellStyle name="Normal 2 3 3 2 2 2 5 2 11 2" xfId="22211"/>
    <cellStyle name="Normal 2 3 3 2 2 2 5 2 12" xfId="22212"/>
    <cellStyle name="Normal 2 3 3 2 2 2 5 2 2" xfId="22213"/>
    <cellStyle name="Normal 2 3 3 2 2 2 5 2 2 10" xfId="22214"/>
    <cellStyle name="Normal 2 3 3 2 2 2 5 2 2 10 2" xfId="22215"/>
    <cellStyle name="Normal 2 3 3 2 2 2 5 2 2 11" xfId="22216"/>
    <cellStyle name="Normal 2 3 3 2 2 2 5 2 2 2" xfId="22217"/>
    <cellStyle name="Normal 2 3 3 2 2 2 5 2 2 2 2" xfId="22218"/>
    <cellStyle name="Normal 2 3 3 2 2 2 5 2 2 3" xfId="22219"/>
    <cellStyle name="Normal 2 3 3 2 2 2 5 2 2 3 2" xfId="22220"/>
    <cellStyle name="Normal 2 3 3 2 2 2 5 2 2 4" xfId="22221"/>
    <cellStyle name="Normal 2 3 3 2 2 2 5 2 2 4 2" xfId="22222"/>
    <cellStyle name="Normal 2 3 3 2 2 2 5 2 2 5" xfId="22223"/>
    <cellStyle name="Normal 2 3 3 2 2 2 5 2 2 5 2" xfId="22224"/>
    <cellStyle name="Normal 2 3 3 2 2 2 5 2 2 6" xfId="22225"/>
    <cellStyle name="Normal 2 3 3 2 2 2 5 2 2 6 2" xfId="22226"/>
    <cellStyle name="Normal 2 3 3 2 2 2 5 2 2 7" xfId="22227"/>
    <cellStyle name="Normal 2 3 3 2 2 2 5 2 2 7 2" xfId="22228"/>
    <cellStyle name="Normal 2 3 3 2 2 2 5 2 2 8" xfId="22229"/>
    <cellStyle name="Normal 2 3 3 2 2 2 5 2 2 8 2" xfId="22230"/>
    <cellStyle name="Normal 2 3 3 2 2 2 5 2 2 9" xfId="22231"/>
    <cellStyle name="Normal 2 3 3 2 2 2 5 2 2 9 2" xfId="22232"/>
    <cellStyle name="Normal 2 3 3 2 2 2 5 2 3" xfId="22233"/>
    <cellStyle name="Normal 2 3 3 2 2 2 5 2 3 2" xfId="22234"/>
    <cellStyle name="Normal 2 3 3 2 2 2 5 2 4" xfId="22235"/>
    <cellStyle name="Normal 2 3 3 2 2 2 5 2 4 2" xfId="22236"/>
    <cellStyle name="Normal 2 3 3 2 2 2 5 2 5" xfId="22237"/>
    <cellStyle name="Normal 2 3 3 2 2 2 5 2 5 2" xfId="22238"/>
    <cellStyle name="Normal 2 3 3 2 2 2 5 2 6" xfId="22239"/>
    <cellStyle name="Normal 2 3 3 2 2 2 5 2 6 2" xfId="22240"/>
    <cellStyle name="Normal 2 3 3 2 2 2 5 2 7" xfId="22241"/>
    <cellStyle name="Normal 2 3 3 2 2 2 5 2 7 2" xfId="22242"/>
    <cellStyle name="Normal 2 3 3 2 2 2 5 2 8" xfId="22243"/>
    <cellStyle name="Normal 2 3 3 2 2 2 5 2 8 2" xfId="22244"/>
    <cellStyle name="Normal 2 3 3 2 2 2 5 2 9" xfId="22245"/>
    <cellStyle name="Normal 2 3 3 2 2 2 5 2 9 2" xfId="22246"/>
    <cellStyle name="Normal 2 3 3 2 2 2 5 3" xfId="22247"/>
    <cellStyle name="Normal 2 3 3 2 2 2 5 3 10" xfId="22248"/>
    <cellStyle name="Normal 2 3 3 2 2 2 5 3 10 2" xfId="22249"/>
    <cellStyle name="Normal 2 3 3 2 2 2 5 3 11" xfId="22250"/>
    <cellStyle name="Normal 2 3 3 2 2 2 5 3 2" xfId="22251"/>
    <cellStyle name="Normal 2 3 3 2 2 2 5 3 2 2" xfId="22252"/>
    <cellStyle name="Normal 2 3 3 2 2 2 5 3 3" xfId="22253"/>
    <cellStyle name="Normal 2 3 3 2 2 2 5 3 3 2" xfId="22254"/>
    <cellStyle name="Normal 2 3 3 2 2 2 5 3 4" xfId="22255"/>
    <cellStyle name="Normal 2 3 3 2 2 2 5 3 4 2" xfId="22256"/>
    <cellStyle name="Normal 2 3 3 2 2 2 5 3 5" xfId="22257"/>
    <cellStyle name="Normal 2 3 3 2 2 2 5 3 5 2" xfId="22258"/>
    <cellStyle name="Normal 2 3 3 2 2 2 5 3 6" xfId="22259"/>
    <cellStyle name="Normal 2 3 3 2 2 2 5 3 6 2" xfId="22260"/>
    <cellStyle name="Normal 2 3 3 2 2 2 5 3 7" xfId="22261"/>
    <cellStyle name="Normal 2 3 3 2 2 2 5 3 7 2" xfId="22262"/>
    <cellStyle name="Normal 2 3 3 2 2 2 5 3 8" xfId="22263"/>
    <cellStyle name="Normal 2 3 3 2 2 2 5 3 8 2" xfId="22264"/>
    <cellStyle name="Normal 2 3 3 2 2 2 5 3 9" xfId="22265"/>
    <cellStyle name="Normal 2 3 3 2 2 2 5 3 9 2" xfId="22266"/>
    <cellStyle name="Normal 2 3 3 2 2 2 5 4" xfId="22267"/>
    <cellStyle name="Normal 2 3 3 2 2 2 5 4 2" xfId="22268"/>
    <cellStyle name="Normal 2 3 3 2 2 2 5 5" xfId="22269"/>
    <cellStyle name="Normal 2 3 3 2 2 2 5 5 2" xfId="22270"/>
    <cellStyle name="Normal 2 3 3 2 2 2 5 6" xfId="22271"/>
    <cellStyle name="Normal 2 3 3 2 2 2 5 6 2" xfId="22272"/>
    <cellStyle name="Normal 2 3 3 2 2 2 5 7" xfId="22273"/>
    <cellStyle name="Normal 2 3 3 2 2 2 5 7 2" xfId="22274"/>
    <cellStyle name="Normal 2 3 3 2 2 2 5 8" xfId="22275"/>
    <cellStyle name="Normal 2 3 3 2 2 2 5 8 2" xfId="22276"/>
    <cellStyle name="Normal 2 3 3 2 2 2 5 9" xfId="22277"/>
    <cellStyle name="Normal 2 3 3 2 2 2 5 9 2" xfId="22278"/>
    <cellStyle name="Normal 2 3 3 2 2 2 6" xfId="22279"/>
    <cellStyle name="Normal 2 3 3 2 2 3" xfId="22280"/>
    <cellStyle name="Normal 2 3 3 2 2 3 2" xfId="22281"/>
    <cellStyle name="Normal 2 3 3 2 2 4" xfId="22282"/>
    <cellStyle name="Normal 2 3 3 2 2 4 2" xfId="22283"/>
    <cellStyle name="Normal 2 3 3 2 2 5" xfId="22284"/>
    <cellStyle name="Normal 2 3 3 2 2 5 2" xfId="22285"/>
    <cellStyle name="Normal 2 3 3 2 2 6" xfId="22286"/>
    <cellStyle name="Normal 2 3 3 2 2 6 2" xfId="22287"/>
    <cellStyle name="Normal 2 3 3 2 2 7" xfId="22288"/>
    <cellStyle name="Normal 2 3 3 2 2 7 10" xfId="22289"/>
    <cellStyle name="Normal 2 3 3 2 2 7 10 2" xfId="22290"/>
    <cellStyle name="Normal 2 3 3 2 2 7 11" xfId="22291"/>
    <cellStyle name="Normal 2 3 3 2 2 7 11 2" xfId="22292"/>
    <cellStyle name="Normal 2 3 3 2 2 7 12" xfId="22293"/>
    <cellStyle name="Normal 2 3 3 2 2 7 2" xfId="22294"/>
    <cellStyle name="Normal 2 3 3 2 2 7 2 10" xfId="22295"/>
    <cellStyle name="Normal 2 3 3 2 2 7 2 10 2" xfId="22296"/>
    <cellStyle name="Normal 2 3 3 2 2 7 2 11" xfId="22297"/>
    <cellStyle name="Normal 2 3 3 2 2 7 2 2" xfId="22298"/>
    <cellStyle name="Normal 2 3 3 2 2 7 2 2 2" xfId="22299"/>
    <cellStyle name="Normal 2 3 3 2 2 7 2 3" xfId="22300"/>
    <cellStyle name="Normal 2 3 3 2 2 7 2 3 2" xfId="22301"/>
    <cellStyle name="Normal 2 3 3 2 2 7 2 4" xfId="22302"/>
    <cellStyle name="Normal 2 3 3 2 2 7 2 4 2" xfId="22303"/>
    <cellStyle name="Normal 2 3 3 2 2 7 2 5" xfId="22304"/>
    <cellStyle name="Normal 2 3 3 2 2 7 2 5 2" xfId="22305"/>
    <cellStyle name="Normal 2 3 3 2 2 7 2 6" xfId="22306"/>
    <cellStyle name="Normal 2 3 3 2 2 7 2 6 2" xfId="22307"/>
    <cellStyle name="Normal 2 3 3 2 2 7 2 7" xfId="22308"/>
    <cellStyle name="Normal 2 3 3 2 2 7 2 7 2" xfId="22309"/>
    <cellStyle name="Normal 2 3 3 2 2 7 2 8" xfId="22310"/>
    <cellStyle name="Normal 2 3 3 2 2 7 2 8 2" xfId="22311"/>
    <cellStyle name="Normal 2 3 3 2 2 7 2 9" xfId="22312"/>
    <cellStyle name="Normal 2 3 3 2 2 7 2 9 2" xfId="22313"/>
    <cellStyle name="Normal 2 3 3 2 2 7 3" xfId="22314"/>
    <cellStyle name="Normal 2 3 3 2 2 7 3 2" xfId="22315"/>
    <cellStyle name="Normal 2 3 3 2 2 7 4" xfId="22316"/>
    <cellStyle name="Normal 2 3 3 2 2 7 4 2" xfId="22317"/>
    <cellStyle name="Normal 2 3 3 2 2 7 5" xfId="22318"/>
    <cellStyle name="Normal 2 3 3 2 2 7 5 2" xfId="22319"/>
    <cellStyle name="Normal 2 3 3 2 2 7 6" xfId="22320"/>
    <cellStyle name="Normal 2 3 3 2 2 7 6 2" xfId="22321"/>
    <cellStyle name="Normal 2 3 3 2 2 7 7" xfId="22322"/>
    <cellStyle name="Normal 2 3 3 2 2 7 7 2" xfId="22323"/>
    <cellStyle name="Normal 2 3 3 2 2 7 8" xfId="22324"/>
    <cellStyle name="Normal 2 3 3 2 2 7 8 2" xfId="22325"/>
    <cellStyle name="Normal 2 3 3 2 2 7 9" xfId="22326"/>
    <cellStyle name="Normal 2 3 3 2 2 7 9 2" xfId="22327"/>
    <cellStyle name="Normal 2 3 3 2 2 8" xfId="22328"/>
    <cellStyle name="Normal 2 3 3 2 2 8 10" xfId="22329"/>
    <cellStyle name="Normal 2 3 3 2 2 8 10 2" xfId="22330"/>
    <cellStyle name="Normal 2 3 3 2 2 8 11" xfId="22331"/>
    <cellStyle name="Normal 2 3 3 2 2 8 2" xfId="22332"/>
    <cellStyle name="Normal 2 3 3 2 2 8 2 2" xfId="22333"/>
    <cellStyle name="Normal 2 3 3 2 2 8 3" xfId="22334"/>
    <cellStyle name="Normal 2 3 3 2 2 8 3 2" xfId="22335"/>
    <cellStyle name="Normal 2 3 3 2 2 8 4" xfId="22336"/>
    <cellStyle name="Normal 2 3 3 2 2 8 4 2" xfId="22337"/>
    <cellStyle name="Normal 2 3 3 2 2 8 5" xfId="22338"/>
    <cellStyle name="Normal 2 3 3 2 2 8 5 2" xfId="22339"/>
    <cellStyle name="Normal 2 3 3 2 2 8 6" xfId="22340"/>
    <cellStyle name="Normal 2 3 3 2 2 8 6 2" xfId="22341"/>
    <cellStyle name="Normal 2 3 3 2 2 8 7" xfId="22342"/>
    <cellStyle name="Normal 2 3 3 2 2 8 7 2" xfId="22343"/>
    <cellStyle name="Normal 2 3 3 2 2 8 8" xfId="22344"/>
    <cellStyle name="Normal 2 3 3 2 2 8 8 2" xfId="22345"/>
    <cellStyle name="Normal 2 3 3 2 2 8 9" xfId="22346"/>
    <cellStyle name="Normal 2 3 3 2 2 8 9 2" xfId="22347"/>
    <cellStyle name="Normal 2 3 3 2 2 9" xfId="22348"/>
    <cellStyle name="Normal 2 3 3 2 2 9 2" xfId="22349"/>
    <cellStyle name="Normal 2 3 3 2 3" xfId="22350"/>
    <cellStyle name="Normal 2 3 3 2 3 2" xfId="22351"/>
    <cellStyle name="Normal 2 3 3 2 4" xfId="22352"/>
    <cellStyle name="Normal 2 3 3 2 4 2" xfId="22353"/>
    <cellStyle name="Normal 2 3 3 2 5" xfId="22354"/>
    <cellStyle name="Normal 2 3 3 2 5 2" xfId="22355"/>
    <cellStyle name="Normal 2 3 3 2 6" xfId="22356"/>
    <cellStyle name="Normal 2 3 3 2 6 10" xfId="22357"/>
    <cellStyle name="Normal 2 3 3 2 6 10 2" xfId="22358"/>
    <cellStyle name="Normal 2 3 3 2 6 11" xfId="22359"/>
    <cellStyle name="Normal 2 3 3 2 6 11 2" xfId="22360"/>
    <cellStyle name="Normal 2 3 3 2 6 12" xfId="22361"/>
    <cellStyle name="Normal 2 3 3 2 6 12 2" xfId="22362"/>
    <cellStyle name="Normal 2 3 3 2 6 13" xfId="22363"/>
    <cellStyle name="Normal 2 3 3 2 6 13 2" xfId="22364"/>
    <cellStyle name="Normal 2 3 3 2 6 14" xfId="22365"/>
    <cellStyle name="Normal 2 3 3 2 6 14 2" xfId="22366"/>
    <cellStyle name="Normal 2 3 3 2 6 15" xfId="22367"/>
    <cellStyle name="Normal 2 3 3 2 6 15 2" xfId="22368"/>
    <cellStyle name="Normal 2 3 3 2 6 16" xfId="22369"/>
    <cellStyle name="Normal 2 3 3 2 6 16 2" xfId="22370"/>
    <cellStyle name="Normal 2 3 3 2 6 17" xfId="22371"/>
    <cellStyle name="Normal 2 3 3 2 6 2" xfId="22372"/>
    <cellStyle name="Normal 2 3 3 2 6 2 2" xfId="22373"/>
    <cellStyle name="Normal 2 3 3 2 6 3" xfId="22374"/>
    <cellStyle name="Normal 2 3 3 2 6 3 2" xfId="22375"/>
    <cellStyle name="Normal 2 3 3 2 6 4" xfId="22376"/>
    <cellStyle name="Normal 2 3 3 2 6 4 2" xfId="22377"/>
    <cellStyle name="Normal 2 3 3 2 6 5" xfId="22378"/>
    <cellStyle name="Normal 2 3 3 2 6 5 2" xfId="22379"/>
    <cellStyle name="Normal 2 3 3 2 6 6" xfId="22380"/>
    <cellStyle name="Normal 2 3 3 2 6 6 10" xfId="22381"/>
    <cellStyle name="Normal 2 3 3 2 6 6 10 2" xfId="22382"/>
    <cellStyle name="Normal 2 3 3 2 6 6 11" xfId="22383"/>
    <cellStyle name="Normal 2 3 3 2 6 6 11 2" xfId="22384"/>
    <cellStyle name="Normal 2 3 3 2 6 6 12" xfId="22385"/>
    <cellStyle name="Normal 2 3 3 2 6 6 2" xfId="22386"/>
    <cellStyle name="Normal 2 3 3 2 6 6 2 10" xfId="22387"/>
    <cellStyle name="Normal 2 3 3 2 6 6 2 10 2" xfId="22388"/>
    <cellStyle name="Normal 2 3 3 2 6 6 2 11" xfId="22389"/>
    <cellStyle name="Normal 2 3 3 2 6 6 2 2" xfId="22390"/>
    <cellStyle name="Normal 2 3 3 2 6 6 2 2 2" xfId="22391"/>
    <cellStyle name="Normal 2 3 3 2 6 6 2 3" xfId="22392"/>
    <cellStyle name="Normal 2 3 3 2 6 6 2 3 2" xfId="22393"/>
    <cellStyle name="Normal 2 3 3 2 6 6 2 4" xfId="22394"/>
    <cellStyle name="Normal 2 3 3 2 6 6 2 4 2" xfId="22395"/>
    <cellStyle name="Normal 2 3 3 2 6 6 2 5" xfId="22396"/>
    <cellStyle name="Normal 2 3 3 2 6 6 2 5 2" xfId="22397"/>
    <cellStyle name="Normal 2 3 3 2 6 6 2 6" xfId="22398"/>
    <cellStyle name="Normal 2 3 3 2 6 6 2 6 2" xfId="22399"/>
    <cellStyle name="Normal 2 3 3 2 6 6 2 7" xfId="22400"/>
    <cellStyle name="Normal 2 3 3 2 6 6 2 7 2" xfId="22401"/>
    <cellStyle name="Normal 2 3 3 2 6 6 2 8" xfId="22402"/>
    <cellStyle name="Normal 2 3 3 2 6 6 2 8 2" xfId="22403"/>
    <cellStyle name="Normal 2 3 3 2 6 6 2 9" xfId="22404"/>
    <cellStyle name="Normal 2 3 3 2 6 6 2 9 2" xfId="22405"/>
    <cellStyle name="Normal 2 3 3 2 6 6 3" xfId="22406"/>
    <cellStyle name="Normal 2 3 3 2 6 6 3 2" xfId="22407"/>
    <cellStyle name="Normal 2 3 3 2 6 6 4" xfId="22408"/>
    <cellStyle name="Normal 2 3 3 2 6 6 4 2" xfId="22409"/>
    <cellStyle name="Normal 2 3 3 2 6 6 5" xfId="22410"/>
    <cellStyle name="Normal 2 3 3 2 6 6 5 2" xfId="22411"/>
    <cellStyle name="Normal 2 3 3 2 6 6 6" xfId="22412"/>
    <cellStyle name="Normal 2 3 3 2 6 6 6 2" xfId="22413"/>
    <cellStyle name="Normal 2 3 3 2 6 6 7" xfId="22414"/>
    <cellStyle name="Normal 2 3 3 2 6 6 7 2" xfId="22415"/>
    <cellStyle name="Normal 2 3 3 2 6 6 8" xfId="22416"/>
    <cellStyle name="Normal 2 3 3 2 6 6 8 2" xfId="22417"/>
    <cellStyle name="Normal 2 3 3 2 6 6 9" xfId="22418"/>
    <cellStyle name="Normal 2 3 3 2 6 6 9 2" xfId="22419"/>
    <cellStyle name="Normal 2 3 3 2 6 7" xfId="22420"/>
    <cellStyle name="Normal 2 3 3 2 6 7 10" xfId="22421"/>
    <cellStyle name="Normal 2 3 3 2 6 7 10 2" xfId="22422"/>
    <cellStyle name="Normal 2 3 3 2 6 7 11" xfId="22423"/>
    <cellStyle name="Normal 2 3 3 2 6 7 2" xfId="22424"/>
    <cellStyle name="Normal 2 3 3 2 6 7 2 2" xfId="22425"/>
    <cellStyle name="Normal 2 3 3 2 6 7 3" xfId="22426"/>
    <cellStyle name="Normal 2 3 3 2 6 7 3 2" xfId="22427"/>
    <cellStyle name="Normal 2 3 3 2 6 7 4" xfId="22428"/>
    <cellStyle name="Normal 2 3 3 2 6 7 4 2" xfId="22429"/>
    <cellStyle name="Normal 2 3 3 2 6 7 5" xfId="22430"/>
    <cellStyle name="Normal 2 3 3 2 6 7 5 2" xfId="22431"/>
    <cellStyle name="Normal 2 3 3 2 6 7 6" xfId="22432"/>
    <cellStyle name="Normal 2 3 3 2 6 7 6 2" xfId="22433"/>
    <cellStyle name="Normal 2 3 3 2 6 7 7" xfId="22434"/>
    <cellStyle name="Normal 2 3 3 2 6 7 7 2" xfId="22435"/>
    <cellStyle name="Normal 2 3 3 2 6 7 8" xfId="22436"/>
    <cellStyle name="Normal 2 3 3 2 6 7 8 2" xfId="22437"/>
    <cellStyle name="Normal 2 3 3 2 6 7 9" xfId="22438"/>
    <cellStyle name="Normal 2 3 3 2 6 7 9 2" xfId="22439"/>
    <cellStyle name="Normal 2 3 3 2 6 8" xfId="22440"/>
    <cellStyle name="Normal 2 3 3 2 6 8 2" xfId="22441"/>
    <cellStyle name="Normal 2 3 3 2 6 9" xfId="22442"/>
    <cellStyle name="Normal 2 3 3 2 6 9 2" xfId="22443"/>
    <cellStyle name="Normal 2 3 3 2 7" xfId="22444"/>
    <cellStyle name="Normal 2 3 3 2 7 10" xfId="22445"/>
    <cellStyle name="Normal 2 3 3 2 7 10 2" xfId="22446"/>
    <cellStyle name="Normal 2 3 3 2 7 11" xfId="22447"/>
    <cellStyle name="Normal 2 3 3 2 7 11 2" xfId="22448"/>
    <cellStyle name="Normal 2 3 3 2 7 12" xfId="22449"/>
    <cellStyle name="Normal 2 3 3 2 7 12 2" xfId="22450"/>
    <cellStyle name="Normal 2 3 3 2 7 13" xfId="22451"/>
    <cellStyle name="Normal 2 3 3 2 7 2" xfId="22452"/>
    <cellStyle name="Normal 2 3 3 2 7 2 10" xfId="22453"/>
    <cellStyle name="Normal 2 3 3 2 7 2 10 2" xfId="22454"/>
    <cellStyle name="Normal 2 3 3 2 7 2 11" xfId="22455"/>
    <cellStyle name="Normal 2 3 3 2 7 2 11 2" xfId="22456"/>
    <cellStyle name="Normal 2 3 3 2 7 2 12" xfId="22457"/>
    <cellStyle name="Normal 2 3 3 2 7 2 2" xfId="22458"/>
    <cellStyle name="Normal 2 3 3 2 7 2 2 10" xfId="22459"/>
    <cellStyle name="Normal 2 3 3 2 7 2 2 10 2" xfId="22460"/>
    <cellStyle name="Normal 2 3 3 2 7 2 2 11" xfId="22461"/>
    <cellStyle name="Normal 2 3 3 2 7 2 2 2" xfId="22462"/>
    <cellStyle name="Normal 2 3 3 2 7 2 2 2 2" xfId="22463"/>
    <cellStyle name="Normal 2 3 3 2 7 2 2 3" xfId="22464"/>
    <cellStyle name="Normal 2 3 3 2 7 2 2 3 2" xfId="22465"/>
    <cellStyle name="Normal 2 3 3 2 7 2 2 4" xfId="22466"/>
    <cellStyle name="Normal 2 3 3 2 7 2 2 4 2" xfId="22467"/>
    <cellStyle name="Normal 2 3 3 2 7 2 2 5" xfId="22468"/>
    <cellStyle name="Normal 2 3 3 2 7 2 2 5 2" xfId="22469"/>
    <cellStyle name="Normal 2 3 3 2 7 2 2 6" xfId="22470"/>
    <cellStyle name="Normal 2 3 3 2 7 2 2 6 2" xfId="22471"/>
    <cellStyle name="Normal 2 3 3 2 7 2 2 7" xfId="22472"/>
    <cellStyle name="Normal 2 3 3 2 7 2 2 7 2" xfId="22473"/>
    <cellStyle name="Normal 2 3 3 2 7 2 2 8" xfId="22474"/>
    <cellStyle name="Normal 2 3 3 2 7 2 2 8 2" xfId="22475"/>
    <cellStyle name="Normal 2 3 3 2 7 2 2 9" xfId="22476"/>
    <cellStyle name="Normal 2 3 3 2 7 2 2 9 2" xfId="22477"/>
    <cellStyle name="Normal 2 3 3 2 7 2 3" xfId="22478"/>
    <cellStyle name="Normal 2 3 3 2 7 2 3 2" xfId="22479"/>
    <cellStyle name="Normal 2 3 3 2 7 2 4" xfId="22480"/>
    <cellStyle name="Normal 2 3 3 2 7 2 4 2" xfId="22481"/>
    <cellStyle name="Normal 2 3 3 2 7 2 5" xfId="22482"/>
    <cellStyle name="Normal 2 3 3 2 7 2 5 2" xfId="22483"/>
    <cellStyle name="Normal 2 3 3 2 7 2 6" xfId="22484"/>
    <cellStyle name="Normal 2 3 3 2 7 2 6 2" xfId="22485"/>
    <cellStyle name="Normal 2 3 3 2 7 2 7" xfId="22486"/>
    <cellStyle name="Normal 2 3 3 2 7 2 7 2" xfId="22487"/>
    <cellStyle name="Normal 2 3 3 2 7 2 8" xfId="22488"/>
    <cellStyle name="Normal 2 3 3 2 7 2 8 2" xfId="22489"/>
    <cellStyle name="Normal 2 3 3 2 7 2 9" xfId="22490"/>
    <cellStyle name="Normal 2 3 3 2 7 2 9 2" xfId="22491"/>
    <cellStyle name="Normal 2 3 3 2 7 3" xfId="22492"/>
    <cellStyle name="Normal 2 3 3 2 7 3 10" xfId="22493"/>
    <cellStyle name="Normal 2 3 3 2 7 3 10 2" xfId="22494"/>
    <cellStyle name="Normal 2 3 3 2 7 3 11" xfId="22495"/>
    <cellStyle name="Normal 2 3 3 2 7 3 2" xfId="22496"/>
    <cellStyle name="Normal 2 3 3 2 7 3 2 2" xfId="22497"/>
    <cellStyle name="Normal 2 3 3 2 7 3 3" xfId="22498"/>
    <cellStyle name="Normal 2 3 3 2 7 3 3 2" xfId="22499"/>
    <cellStyle name="Normal 2 3 3 2 7 3 4" xfId="22500"/>
    <cellStyle name="Normal 2 3 3 2 7 3 4 2" xfId="22501"/>
    <cellStyle name="Normal 2 3 3 2 7 3 5" xfId="22502"/>
    <cellStyle name="Normal 2 3 3 2 7 3 5 2" xfId="22503"/>
    <cellStyle name="Normal 2 3 3 2 7 3 6" xfId="22504"/>
    <cellStyle name="Normal 2 3 3 2 7 3 6 2" xfId="22505"/>
    <cellStyle name="Normal 2 3 3 2 7 3 7" xfId="22506"/>
    <cellStyle name="Normal 2 3 3 2 7 3 7 2" xfId="22507"/>
    <cellStyle name="Normal 2 3 3 2 7 3 8" xfId="22508"/>
    <cellStyle name="Normal 2 3 3 2 7 3 8 2" xfId="22509"/>
    <cellStyle name="Normal 2 3 3 2 7 3 9" xfId="22510"/>
    <cellStyle name="Normal 2 3 3 2 7 3 9 2" xfId="22511"/>
    <cellStyle name="Normal 2 3 3 2 7 4" xfId="22512"/>
    <cellStyle name="Normal 2 3 3 2 7 4 2" xfId="22513"/>
    <cellStyle name="Normal 2 3 3 2 7 5" xfId="22514"/>
    <cellStyle name="Normal 2 3 3 2 7 5 2" xfId="22515"/>
    <cellStyle name="Normal 2 3 3 2 7 6" xfId="22516"/>
    <cellStyle name="Normal 2 3 3 2 7 6 2" xfId="22517"/>
    <cellStyle name="Normal 2 3 3 2 7 7" xfId="22518"/>
    <cellStyle name="Normal 2 3 3 2 7 7 2" xfId="22519"/>
    <cellStyle name="Normal 2 3 3 2 7 8" xfId="22520"/>
    <cellStyle name="Normal 2 3 3 2 7 8 2" xfId="22521"/>
    <cellStyle name="Normal 2 3 3 2 7 9" xfId="22522"/>
    <cellStyle name="Normal 2 3 3 2 7 9 2" xfId="22523"/>
    <cellStyle name="Normal 2 3 3 2 8" xfId="22524"/>
    <cellStyle name="Normal 2 3 3 2 8 10" xfId="22525"/>
    <cellStyle name="Normal 2 3 3 2 8 10 2" xfId="22526"/>
    <cellStyle name="Normal 2 3 3 2 8 11" xfId="22527"/>
    <cellStyle name="Normal 2 3 3 2 8 11 2" xfId="22528"/>
    <cellStyle name="Normal 2 3 3 2 8 12" xfId="22529"/>
    <cellStyle name="Normal 2 3 3 2 8 12 2" xfId="22530"/>
    <cellStyle name="Normal 2 3 3 2 8 13" xfId="22531"/>
    <cellStyle name="Normal 2 3 3 2 8 2" xfId="22532"/>
    <cellStyle name="Normal 2 3 3 2 8 2 10" xfId="22533"/>
    <cellStyle name="Normal 2 3 3 2 8 2 10 2" xfId="22534"/>
    <cellStyle name="Normal 2 3 3 2 8 2 11" xfId="22535"/>
    <cellStyle name="Normal 2 3 3 2 8 2 11 2" xfId="22536"/>
    <cellStyle name="Normal 2 3 3 2 8 2 12" xfId="22537"/>
    <cellStyle name="Normal 2 3 3 2 8 2 2" xfId="22538"/>
    <cellStyle name="Normal 2 3 3 2 8 2 2 10" xfId="22539"/>
    <cellStyle name="Normal 2 3 3 2 8 2 2 10 2" xfId="22540"/>
    <cellStyle name="Normal 2 3 3 2 8 2 2 11" xfId="22541"/>
    <cellStyle name="Normal 2 3 3 2 8 2 2 2" xfId="22542"/>
    <cellStyle name="Normal 2 3 3 2 8 2 2 2 2" xfId="22543"/>
    <cellStyle name="Normal 2 3 3 2 8 2 2 3" xfId="22544"/>
    <cellStyle name="Normal 2 3 3 2 8 2 2 3 2" xfId="22545"/>
    <cellStyle name="Normal 2 3 3 2 8 2 2 4" xfId="22546"/>
    <cellStyle name="Normal 2 3 3 2 8 2 2 4 2" xfId="22547"/>
    <cellStyle name="Normal 2 3 3 2 8 2 2 5" xfId="22548"/>
    <cellStyle name="Normal 2 3 3 2 8 2 2 5 2" xfId="22549"/>
    <cellStyle name="Normal 2 3 3 2 8 2 2 6" xfId="22550"/>
    <cellStyle name="Normal 2 3 3 2 8 2 2 6 2" xfId="22551"/>
    <cellStyle name="Normal 2 3 3 2 8 2 2 7" xfId="22552"/>
    <cellStyle name="Normal 2 3 3 2 8 2 2 7 2" xfId="22553"/>
    <cellStyle name="Normal 2 3 3 2 8 2 2 8" xfId="22554"/>
    <cellStyle name="Normal 2 3 3 2 8 2 2 8 2" xfId="22555"/>
    <cellStyle name="Normal 2 3 3 2 8 2 2 9" xfId="22556"/>
    <cellStyle name="Normal 2 3 3 2 8 2 2 9 2" xfId="22557"/>
    <cellStyle name="Normal 2 3 3 2 8 2 3" xfId="22558"/>
    <cellStyle name="Normal 2 3 3 2 8 2 3 2" xfId="22559"/>
    <cellStyle name="Normal 2 3 3 2 8 2 4" xfId="22560"/>
    <cellStyle name="Normal 2 3 3 2 8 2 4 2" xfId="22561"/>
    <cellStyle name="Normal 2 3 3 2 8 2 5" xfId="22562"/>
    <cellStyle name="Normal 2 3 3 2 8 2 5 2" xfId="22563"/>
    <cellStyle name="Normal 2 3 3 2 8 2 6" xfId="22564"/>
    <cellStyle name="Normal 2 3 3 2 8 2 6 2" xfId="22565"/>
    <cellStyle name="Normal 2 3 3 2 8 2 7" xfId="22566"/>
    <cellStyle name="Normal 2 3 3 2 8 2 7 2" xfId="22567"/>
    <cellStyle name="Normal 2 3 3 2 8 2 8" xfId="22568"/>
    <cellStyle name="Normal 2 3 3 2 8 2 8 2" xfId="22569"/>
    <cellStyle name="Normal 2 3 3 2 8 2 9" xfId="22570"/>
    <cellStyle name="Normal 2 3 3 2 8 2 9 2" xfId="22571"/>
    <cellStyle name="Normal 2 3 3 2 8 3" xfId="22572"/>
    <cellStyle name="Normal 2 3 3 2 8 3 10" xfId="22573"/>
    <cellStyle name="Normal 2 3 3 2 8 3 10 2" xfId="22574"/>
    <cellStyle name="Normal 2 3 3 2 8 3 11" xfId="22575"/>
    <cellStyle name="Normal 2 3 3 2 8 3 2" xfId="22576"/>
    <cellStyle name="Normal 2 3 3 2 8 3 2 2" xfId="22577"/>
    <cellStyle name="Normal 2 3 3 2 8 3 3" xfId="22578"/>
    <cellStyle name="Normal 2 3 3 2 8 3 3 2" xfId="22579"/>
    <cellStyle name="Normal 2 3 3 2 8 3 4" xfId="22580"/>
    <cellStyle name="Normal 2 3 3 2 8 3 4 2" xfId="22581"/>
    <cellStyle name="Normal 2 3 3 2 8 3 5" xfId="22582"/>
    <cellStyle name="Normal 2 3 3 2 8 3 5 2" xfId="22583"/>
    <cellStyle name="Normal 2 3 3 2 8 3 6" xfId="22584"/>
    <cellStyle name="Normal 2 3 3 2 8 3 6 2" xfId="22585"/>
    <cellStyle name="Normal 2 3 3 2 8 3 7" xfId="22586"/>
    <cellStyle name="Normal 2 3 3 2 8 3 7 2" xfId="22587"/>
    <cellStyle name="Normal 2 3 3 2 8 3 8" xfId="22588"/>
    <cellStyle name="Normal 2 3 3 2 8 3 8 2" xfId="22589"/>
    <cellStyle name="Normal 2 3 3 2 8 3 9" xfId="22590"/>
    <cellStyle name="Normal 2 3 3 2 8 3 9 2" xfId="22591"/>
    <cellStyle name="Normal 2 3 3 2 8 4" xfId="22592"/>
    <cellStyle name="Normal 2 3 3 2 8 4 2" xfId="22593"/>
    <cellStyle name="Normal 2 3 3 2 8 5" xfId="22594"/>
    <cellStyle name="Normal 2 3 3 2 8 5 2" xfId="22595"/>
    <cellStyle name="Normal 2 3 3 2 8 6" xfId="22596"/>
    <cellStyle name="Normal 2 3 3 2 8 6 2" xfId="22597"/>
    <cellStyle name="Normal 2 3 3 2 8 7" xfId="22598"/>
    <cellStyle name="Normal 2 3 3 2 8 7 2" xfId="22599"/>
    <cellStyle name="Normal 2 3 3 2 8 8" xfId="22600"/>
    <cellStyle name="Normal 2 3 3 2 8 8 2" xfId="22601"/>
    <cellStyle name="Normal 2 3 3 2 8 9" xfId="22602"/>
    <cellStyle name="Normal 2 3 3 2 8 9 2" xfId="22603"/>
    <cellStyle name="Normal 2 3 3 2 9" xfId="22604"/>
    <cellStyle name="Normal 2 3 3 2 9 10" xfId="22605"/>
    <cellStyle name="Normal 2 3 3 2 9 10 2" xfId="22606"/>
    <cellStyle name="Normal 2 3 3 2 9 11" xfId="22607"/>
    <cellStyle name="Normal 2 3 3 2 9 11 2" xfId="22608"/>
    <cellStyle name="Normal 2 3 3 2 9 12" xfId="22609"/>
    <cellStyle name="Normal 2 3 3 2 9 12 2" xfId="22610"/>
    <cellStyle name="Normal 2 3 3 2 9 13" xfId="22611"/>
    <cellStyle name="Normal 2 3 3 2 9 2" xfId="22612"/>
    <cellStyle name="Normal 2 3 3 2 9 2 10" xfId="22613"/>
    <cellStyle name="Normal 2 3 3 2 9 2 10 2" xfId="22614"/>
    <cellStyle name="Normal 2 3 3 2 9 2 11" xfId="22615"/>
    <cellStyle name="Normal 2 3 3 2 9 2 11 2" xfId="22616"/>
    <cellStyle name="Normal 2 3 3 2 9 2 12" xfId="22617"/>
    <cellStyle name="Normal 2 3 3 2 9 2 2" xfId="22618"/>
    <cellStyle name="Normal 2 3 3 2 9 2 2 10" xfId="22619"/>
    <cellStyle name="Normal 2 3 3 2 9 2 2 10 2" xfId="22620"/>
    <cellStyle name="Normal 2 3 3 2 9 2 2 11" xfId="22621"/>
    <cellStyle name="Normal 2 3 3 2 9 2 2 2" xfId="22622"/>
    <cellStyle name="Normal 2 3 3 2 9 2 2 2 2" xfId="22623"/>
    <cellStyle name="Normal 2 3 3 2 9 2 2 3" xfId="22624"/>
    <cellStyle name="Normal 2 3 3 2 9 2 2 3 2" xfId="22625"/>
    <cellStyle name="Normal 2 3 3 2 9 2 2 4" xfId="22626"/>
    <cellStyle name="Normal 2 3 3 2 9 2 2 4 2" xfId="22627"/>
    <cellStyle name="Normal 2 3 3 2 9 2 2 5" xfId="22628"/>
    <cellStyle name="Normal 2 3 3 2 9 2 2 5 2" xfId="22629"/>
    <cellStyle name="Normal 2 3 3 2 9 2 2 6" xfId="22630"/>
    <cellStyle name="Normal 2 3 3 2 9 2 2 6 2" xfId="22631"/>
    <cellStyle name="Normal 2 3 3 2 9 2 2 7" xfId="22632"/>
    <cellStyle name="Normal 2 3 3 2 9 2 2 7 2" xfId="22633"/>
    <cellStyle name="Normal 2 3 3 2 9 2 2 8" xfId="22634"/>
    <cellStyle name="Normal 2 3 3 2 9 2 2 8 2" xfId="22635"/>
    <cellStyle name="Normal 2 3 3 2 9 2 2 9" xfId="22636"/>
    <cellStyle name="Normal 2 3 3 2 9 2 2 9 2" xfId="22637"/>
    <cellStyle name="Normal 2 3 3 2 9 2 3" xfId="22638"/>
    <cellStyle name="Normal 2 3 3 2 9 2 3 2" xfId="22639"/>
    <cellStyle name="Normal 2 3 3 2 9 2 4" xfId="22640"/>
    <cellStyle name="Normal 2 3 3 2 9 2 4 2" xfId="22641"/>
    <cellStyle name="Normal 2 3 3 2 9 2 5" xfId="22642"/>
    <cellStyle name="Normal 2 3 3 2 9 2 5 2" xfId="22643"/>
    <cellStyle name="Normal 2 3 3 2 9 2 6" xfId="22644"/>
    <cellStyle name="Normal 2 3 3 2 9 2 6 2" xfId="22645"/>
    <cellStyle name="Normal 2 3 3 2 9 2 7" xfId="22646"/>
    <cellStyle name="Normal 2 3 3 2 9 2 7 2" xfId="22647"/>
    <cellStyle name="Normal 2 3 3 2 9 2 8" xfId="22648"/>
    <cellStyle name="Normal 2 3 3 2 9 2 8 2" xfId="22649"/>
    <cellStyle name="Normal 2 3 3 2 9 2 9" xfId="22650"/>
    <cellStyle name="Normal 2 3 3 2 9 2 9 2" xfId="22651"/>
    <cellStyle name="Normal 2 3 3 2 9 3" xfId="22652"/>
    <cellStyle name="Normal 2 3 3 2 9 3 10" xfId="22653"/>
    <cellStyle name="Normal 2 3 3 2 9 3 10 2" xfId="22654"/>
    <cellStyle name="Normal 2 3 3 2 9 3 11" xfId="22655"/>
    <cellStyle name="Normal 2 3 3 2 9 3 2" xfId="22656"/>
    <cellStyle name="Normal 2 3 3 2 9 3 2 2" xfId="22657"/>
    <cellStyle name="Normal 2 3 3 2 9 3 3" xfId="22658"/>
    <cellStyle name="Normal 2 3 3 2 9 3 3 2" xfId="22659"/>
    <cellStyle name="Normal 2 3 3 2 9 3 4" xfId="22660"/>
    <cellStyle name="Normal 2 3 3 2 9 3 4 2" xfId="22661"/>
    <cellStyle name="Normal 2 3 3 2 9 3 5" xfId="22662"/>
    <cellStyle name="Normal 2 3 3 2 9 3 5 2" xfId="22663"/>
    <cellStyle name="Normal 2 3 3 2 9 3 6" xfId="22664"/>
    <cellStyle name="Normal 2 3 3 2 9 3 6 2" xfId="22665"/>
    <cellStyle name="Normal 2 3 3 2 9 3 7" xfId="22666"/>
    <cellStyle name="Normal 2 3 3 2 9 3 7 2" xfId="22667"/>
    <cellStyle name="Normal 2 3 3 2 9 3 8" xfId="22668"/>
    <cellStyle name="Normal 2 3 3 2 9 3 8 2" xfId="22669"/>
    <cellStyle name="Normal 2 3 3 2 9 3 9" xfId="22670"/>
    <cellStyle name="Normal 2 3 3 2 9 3 9 2" xfId="22671"/>
    <cellStyle name="Normal 2 3 3 2 9 4" xfId="22672"/>
    <cellStyle name="Normal 2 3 3 2 9 4 2" xfId="22673"/>
    <cellStyle name="Normal 2 3 3 2 9 5" xfId="22674"/>
    <cellStyle name="Normal 2 3 3 2 9 5 2" xfId="22675"/>
    <cellStyle name="Normal 2 3 3 2 9 6" xfId="22676"/>
    <cellStyle name="Normal 2 3 3 2 9 6 2" xfId="22677"/>
    <cellStyle name="Normal 2 3 3 2 9 7" xfId="22678"/>
    <cellStyle name="Normal 2 3 3 2 9 7 2" xfId="22679"/>
    <cellStyle name="Normal 2 3 3 2 9 8" xfId="22680"/>
    <cellStyle name="Normal 2 3 3 2 9 8 2" xfId="22681"/>
    <cellStyle name="Normal 2 3 3 2 9 9" xfId="22682"/>
    <cellStyle name="Normal 2 3 3 2 9 9 2" xfId="22683"/>
    <cellStyle name="Normal 2 3 3 3" xfId="22684"/>
    <cellStyle name="Normal 2 3 3 3 2" xfId="22685"/>
    <cellStyle name="Normal 2 3 3 3 2 10" xfId="22686"/>
    <cellStyle name="Normal 2 3 3 3 2 10 2" xfId="22687"/>
    <cellStyle name="Normal 2 3 3 3 2 11" xfId="22688"/>
    <cellStyle name="Normal 2 3 3 3 2 11 2" xfId="22689"/>
    <cellStyle name="Normal 2 3 3 3 2 12" xfId="22690"/>
    <cellStyle name="Normal 2 3 3 3 2 12 2" xfId="22691"/>
    <cellStyle name="Normal 2 3 3 3 2 13" xfId="22692"/>
    <cellStyle name="Normal 2 3 3 3 2 13 2" xfId="22693"/>
    <cellStyle name="Normal 2 3 3 3 2 14" xfId="22694"/>
    <cellStyle name="Normal 2 3 3 3 2 14 2" xfId="22695"/>
    <cellStyle name="Normal 2 3 3 3 2 15" xfId="22696"/>
    <cellStyle name="Normal 2 3 3 3 2 15 2" xfId="22697"/>
    <cellStyle name="Normal 2 3 3 3 2 16" xfId="22698"/>
    <cellStyle name="Normal 2 3 3 3 2 16 2" xfId="22699"/>
    <cellStyle name="Normal 2 3 3 3 2 17" xfId="22700"/>
    <cellStyle name="Normal 2 3 3 3 2 2" xfId="22701"/>
    <cellStyle name="Normal 2 3 3 3 2 2 2" xfId="22702"/>
    <cellStyle name="Normal 2 3 3 3 2 2 2 10" xfId="22703"/>
    <cellStyle name="Normal 2 3 3 3 2 2 2 10 2" xfId="22704"/>
    <cellStyle name="Normal 2 3 3 3 2 2 2 11" xfId="22705"/>
    <cellStyle name="Normal 2 3 3 3 2 2 2 11 2" xfId="22706"/>
    <cellStyle name="Normal 2 3 3 3 2 2 2 12" xfId="22707"/>
    <cellStyle name="Normal 2 3 3 3 2 2 2 12 2" xfId="22708"/>
    <cellStyle name="Normal 2 3 3 3 2 2 2 13" xfId="22709"/>
    <cellStyle name="Normal 2 3 3 3 2 2 2 2" xfId="22710"/>
    <cellStyle name="Normal 2 3 3 3 2 2 2 2 10" xfId="22711"/>
    <cellStyle name="Normal 2 3 3 3 2 2 2 2 10 2" xfId="22712"/>
    <cellStyle name="Normal 2 3 3 3 2 2 2 2 11" xfId="22713"/>
    <cellStyle name="Normal 2 3 3 3 2 2 2 2 11 2" xfId="22714"/>
    <cellStyle name="Normal 2 3 3 3 2 2 2 2 12" xfId="22715"/>
    <cellStyle name="Normal 2 3 3 3 2 2 2 2 2" xfId="22716"/>
    <cellStyle name="Normal 2 3 3 3 2 2 2 2 2 10" xfId="22717"/>
    <cellStyle name="Normal 2 3 3 3 2 2 2 2 2 10 2" xfId="22718"/>
    <cellStyle name="Normal 2 3 3 3 2 2 2 2 2 11" xfId="22719"/>
    <cellStyle name="Normal 2 3 3 3 2 2 2 2 2 2" xfId="22720"/>
    <cellStyle name="Normal 2 3 3 3 2 2 2 2 2 2 2" xfId="22721"/>
    <cellStyle name="Normal 2 3 3 3 2 2 2 2 2 3" xfId="22722"/>
    <cellStyle name="Normal 2 3 3 3 2 2 2 2 2 3 2" xfId="22723"/>
    <cellStyle name="Normal 2 3 3 3 2 2 2 2 2 4" xfId="22724"/>
    <cellStyle name="Normal 2 3 3 3 2 2 2 2 2 4 2" xfId="22725"/>
    <cellStyle name="Normal 2 3 3 3 2 2 2 2 2 5" xfId="22726"/>
    <cellStyle name="Normal 2 3 3 3 2 2 2 2 2 5 2" xfId="22727"/>
    <cellStyle name="Normal 2 3 3 3 2 2 2 2 2 6" xfId="22728"/>
    <cellStyle name="Normal 2 3 3 3 2 2 2 2 2 6 2" xfId="22729"/>
    <cellStyle name="Normal 2 3 3 3 2 2 2 2 2 7" xfId="22730"/>
    <cellStyle name="Normal 2 3 3 3 2 2 2 2 2 7 2" xfId="22731"/>
    <cellStyle name="Normal 2 3 3 3 2 2 2 2 2 8" xfId="22732"/>
    <cellStyle name="Normal 2 3 3 3 2 2 2 2 2 8 2" xfId="22733"/>
    <cellStyle name="Normal 2 3 3 3 2 2 2 2 2 9" xfId="22734"/>
    <cellStyle name="Normal 2 3 3 3 2 2 2 2 2 9 2" xfId="22735"/>
    <cellStyle name="Normal 2 3 3 3 2 2 2 2 3" xfId="22736"/>
    <cellStyle name="Normal 2 3 3 3 2 2 2 2 3 2" xfId="22737"/>
    <cellStyle name="Normal 2 3 3 3 2 2 2 2 4" xfId="22738"/>
    <cellStyle name="Normal 2 3 3 3 2 2 2 2 4 2" xfId="22739"/>
    <cellStyle name="Normal 2 3 3 3 2 2 2 2 5" xfId="22740"/>
    <cellStyle name="Normal 2 3 3 3 2 2 2 2 5 2" xfId="22741"/>
    <cellStyle name="Normal 2 3 3 3 2 2 2 2 6" xfId="22742"/>
    <cellStyle name="Normal 2 3 3 3 2 2 2 2 6 2" xfId="22743"/>
    <cellStyle name="Normal 2 3 3 3 2 2 2 2 7" xfId="22744"/>
    <cellStyle name="Normal 2 3 3 3 2 2 2 2 7 2" xfId="22745"/>
    <cellStyle name="Normal 2 3 3 3 2 2 2 2 8" xfId="22746"/>
    <cellStyle name="Normal 2 3 3 3 2 2 2 2 8 2" xfId="22747"/>
    <cellStyle name="Normal 2 3 3 3 2 2 2 2 9" xfId="22748"/>
    <cellStyle name="Normal 2 3 3 3 2 2 2 2 9 2" xfId="22749"/>
    <cellStyle name="Normal 2 3 3 3 2 2 2 3" xfId="22750"/>
    <cellStyle name="Normal 2 3 3 3 2 2 2 3 10" xfId="22751"/>
    <cellStyle name="Normal 2 3 3 3 2 2 2 3 10 2" xfId="22752"/>
    <cellStyle name="Normal 2 3 3 3 2 2 2 3 11" xfId="22753"/>
    <cellStyle name="Normal 2 3 3 3 2 2 2 3 2" xfId="22754"/>
    <cellStyle name="Normal 2 3 3 3 2 2 2 3 2 2" xfId="22755"/>
    <cellStyle name="Normal 2 3 3 3 2 2 2 3 3" xfId="22756"/>
    <cellStyle name="Normal 2 3 3 3 2 2 2 3 3 2" xfId="22757"/>
    <cellStyle name="Normal 2 3 3 3 2 2 2 3 4" xfId="22758"/>
    <cellStyle name="Normal 2 3 3 3 2 2 2 3 4 2" xfId="22759"/>
    <cellStyle name="Normal 2 3 3 3 2 2 2 3 5" xfId="22760"/>
    <cellStyle name="Normal 2 3 3 3 2 2 2 3 5 2" xfId="22761"/>
    <cellStyle name="Normal 2 3 3 3 2 2 2 3 6" xfId="22762"/>
    <cellStyle name="Normal 2 3 3 3 2 2 2 3 6 2" xfId="22763"/>
    <cellStyle name="Normal 2 3 3 3 2 2 2 3 7" xfId="22764"/>
    <cellStyle name="Normal 2 3 3 3 2 2 2 3 7 2" xfId="22765"/>
    <cellStyle name="Normal 2 3 3 3 2 2 2 3 8" xfId="22766"/>
    <cellStyle name="Normal 2 3 3 3 2 2 2 3 8 2" xfId="22767"/>
    <cellStyle name="Normal 2 3 3 3 2 2 2 3 9" xfId="22768"/>
    <cellStyle name="Normal 2 3 3 3 2 2 2 3 9 2" xfId="22769"/>
    <cellStyle name="Normal 2 3 3 3 2 2 2 4" xfId="22770"/>
    <cellStyle name="Normal 2 3 3 3 2 2 2 4 2" xfId="22771"/>
    <cellStyle name="Normal 2 3 3 3 2 2 2 5" xfId="22772"/>
    <cellStyle name="Normal 2 3 3 3 2 2 2 5 2" xfId="22773"/>
    <cellStyle name="Normal 2 3 3 3 2 2 2 6" xfId="22774"/>
    <cellStyle name="Normal 2 3 3 3 2 2 2 6 2" xfId="22775"/>
    <cellStyle name="Normal 2 3 3 3 2 2 2 7" xfId="22776"/>
    <cellStyle name="Normal 2 3 3 3 2 2 2 7 2" xfId="22777"/>
    <cellStyle name="Normal 2 3 3 3 2 2 2 8" xfId="22778"/>
    <cellStyle name="Normal 2 3 3 3 2 2 2 8 2" xfId="22779"/>
    <cellStyle name="Normal 2 3 3 3 2 2 2 9" xfId="22780"/>
    <cellStyle name="Normal 2 3 3 3 2 2 2 9 2" xfId="22781"/>
    <cellStyle name="Normal 2 3 3 3 2 2 3" xfId="22782"/>
    <cellStyle name="Normal 2 3 3 3 2 2 3 10" xfId="22783"/>
    <cellStyle name="Normal 2 3 3 3 2 2 3 10 2" xfId="22784"/>
    <cellStyle name="Normal 2 3 3 3 2 2 3 11" xfId="22785"/>
    <cellStyle name="Normal 2 3 3 3 2 2 3 11 2" xfId="22786"/>
    <cellStyle name="Normal 2 3 3 3 2 2 3 12" xfId="22787"/>
    <cellStyle name="Normal 2 3 3 3 2 2 3 12 2" xfId="22788"/>
    <cellStyle name="Normal 2 3 3 3 2 2 3 13" xfId="22789"/>
    <cellStyle name="Normal 2 3 3 3 2 2 3 2" xfId="22790"/>
    <cellStyle name="Normal 2 3 3 3 2 2 3 2 10" xfId="22791"/>
    <cellStyle name="Normal 2 3 3 3 2 2 3 2 10 2" xfId="22792"/>
    <cellStyle name="Normal 2 3 3 3 2 2 3 2 11" xfId="22793"/>
    <cellStyle name="Normal 2 3 3 3 2 2 3 2 11 2" xfId="22794"/>
    <cellStyle name="Normal 2 3 3 3 2 2 3 2 12" xfId="22795"/>
    <cellStyle name="Normal 2 3 3 3 2 2 3 2 2" xfId="22796"/>
    <cellStyle name="Normal 2 3 3 3 2 2 3 2 2 10" xfId="22797"/>
    <cellStyle name="Normal 2 3 3 3 2 2 3 2 2 10 2" xfId="22798"/>
    <cellStyle name="Normal 2 3 3 3 2 2 3 2 2 11" xfId="22799"/>
    <cellStyle name="Normal 2 3 3 3 2 2 3 2 2 2" xfId="22800"/>
    <cellStyle name="Normal 2 3 3 3 2 2 3 2 2 2 2" xfId="22801"/>
    <cellStyle name="Normal 2 3 3 3 2 2 3 2 2 3" xfId="22802"/>
    <cellStyle name="Normal 2 3 3 3 2 2 3 2 2 3 2" xfId="22803"/>
    <cellStyle name="Normal 2 3 3 3 2 2 3 2 2 4" xfId="22804"/>
    <cellStyle name="Normal 2 3 3 3 2 2 3 2 2 4 2" xfId="22805"/>
    <cellStyle name="Normal 2 3 3 3 2 2 3 2 2 5" xfId="22806"/>
    <cellStyle name="Normal 2 3 3 3 2 2 3 2 2 5 2" xfId="22807"/>
    <cellStyle name="Normal 2 3 3 3 2 2 3 2 2 6" xfId="22808"/>
    <cellStyle name="Normal 2 3 3 3 2 2 3 2 2 6 2" xfId="22809"/>
    <cellStyle name="Normal 2 3 3 3 2 2 3 2 2 7" xfId="22810"/>
    <cellStyle name="Normal 2 3 3 3 2 2 3 2 2 7 2" xfId="22811"/>
    <cellStyle name="Normal 2 3 3 3 2 2 3 2 2 8" xfId="22812"/>
    <cellStyle name="Normal 2 3 3 3 2 2 3 2 2 8 2" xfId="22813"/>
    <cellStyle name="Normal 2 3 3 3 2 2 3 2 2 9" xfId="22814"/>
    <cellStyle name="Normal 2 3 3 3 2 2 3 2 2 9 2" xfId="22815"/>
    <cellStyle name="Normal 2 3 3 3 2 2 3 2 3" xfId="22816"/>
    <cellStyle name="Normal 2 3 3 3 2 2 3 2 3 2" xfId="22817"/>
    <cellStyle name="Normal 2 3 3 3 2 2 3 2 4" xfId="22818"/>
    <cellStyle name="Normal 2 3 3 3 2 2 3 2 4 2" xfId="22819"/>
    <cellStyle name="Normal 2 3 3 3 2 2 3 2 5" xfId="22820"/>
    <cellStyle name="Normal 2 3 3 3 2 2 3 2 5 2" xfId="22821"/>
    <cellStyle name="Normal 2 3 3 3 2 2 3 2 6" xfId="22822"/>
    <cellStyle name="Normal 2 3 3 3 2 2 3 2 6 2" xfId="22823"/>
    <cellStyle name="Normal 2 3 3 3 2 2 3 2 7" xfId="22824"/>
    <cellStyle name="Normal 2 3 3 3 2 2 3 2 7 2" xfId="22825"/>
    <cellStyle name="Normal 2 3 3 3 2 2 3 2 8" xfId="22826"/>
    <cellStyle name="Normal 2 3 3 3 2 2 3 2 8 2" xfId="22827"/>
    <cellStyle name="Normal 2 3 3 3 2 2 3 2 9" xfId="22828"/>
    <cellStyle name="Normal 2 3 3 3 2 2 3 2 9 2" xfId="22829"/>
    <cellStyle name="Normal 2 3 3 3 2 2 3 3" xfId="22830"/>
    <cellStyle name="Normal 2 3 3 3 2 2 3 3 10" xfId="22831"/>
    <cellStyle name="Normal 2 3 3 3 2 2 3 3 10 2" xfId="22832"/>
    <cellStyle name="Normal 2 3 3 3 2 2 3 3 11" xfId="22833"/>
    <cellStyle name="Normal 2 3 3 3 2 2 3 3 2" xfId="22834"/>
    <cellStyle name="Normal 2 3 3 3 2 2 3 3 2 2" xfId="22835"/>
    <cellStyle name="Normal 2 3 3 3 2 2 3 3 3" xfId="22836"/>
    <cellStyle name="Normal 2 3 3 3 2 2 3 3 3 2" xfId="22837"/>
    <cellStyle name="Normal 2 3 3 3 2 2 3 3 4" xfId="22838"/>
    <cellStyle name="Normal 2 3 3 3 2 2 3 3 4 2" xfId="22839"/>
    <cellStyle name="Normal 2 3 3 3 2 2 3 3 5" xfId="22840"/>
    <cellStyle name="Normal 2 3 3 3 2 2 3 3 5 2" xfId="22841"/>
    <cellStyle name="Normal 2 3 3 3 2 2 3 3 6" xfId="22842"/>
    <cellStyle name="Normal 2 3 3 3 2 2 3 3 6 2" xfId="22843"/>
    <cellStyle name="Normal 2 3 3 3 2 2 3 3 7" xfId="22844"/>
    <cellStyle name="Normal 2 3 3 3 2 2 3 3 7 2" xfId="22845"/>
    <cellStyle name="Normal 2 3 3 3 2 2 3 3 8" xfId="22846"/>
    <cellStyle name="Normal 2 3 3 3 2 2 3 3 8 2" xfId="22847"/>
    <cellStyle name="Normal 2 3 3 3 2 2 3 3 9" xfId="22848"/>
    <cellStyle name="Normal 2 3 3 3 2 2 3 3 9 2" xfId="22849"/>
    <cellStyle name="Normal 2 3 3 3 2 2 3 4" xfId="22850"/>
    <cellStyle name="Normal 2 3 3 3 2 2 3 4 2" xfId="22851"/>
    <cellStyle name="Normal 2 3 3 3 2 2 3 5" xfId="22852"/>
    <cellStyle name="Normal 2 3 3 3 2 2 3 5 2" xfId="22853"/>
    <cellStyle name="Normal 2 3 3 3 2 2 3 6" xfId="22854"/>
    <cellStyle name="Normal 2 3 3 3 2 2 3 6 2" xfId="22855"/>
    <cellStyle name="Normal 2 3 3 3 2 2 3 7" xfId="22856"/>
    <cellStyle name="Normal 2 3 3 3 2 2 3 7 2" xfId="22857"/>
    <cellStyle name="Normal 2 3 3 3 2 2 3 8" xfId="22858"/>
    <cellStyle name="Normal 2 3 3 3 2 2 3 8 2" xfId="22859"/>
    <cellStyle name="Normal 2 3 3 3 2 2 3 9" xfId="22860"/>
    <cellStyle name="Normal 2 3 3 3 2 2 3 9 2" xfId="22861"/>
    <cellStyle name="Normal 2 3 3 3 2 2 4" xfId="22862"/>
    <cellStyle name="Normal 2 3 3 3 2 2 4 10" xfId="22863"/>
    <cellStyle name="Normal 2 3 3 3 2 2 4 10 2" xfId="22864"/>
    <cellStyle name="Normal 2 3 3 3 2 2 4 11" xfId="22865"/>
    <cellStyle name="Normal 2 3 3 3 2 2 4 11 2" xfId="22866"/>
    <cellStyle name="Normal 2 3 3 3 2 2 4 12" xfId="22867"/>
    <cellStyle name="Normal 2 3 3 3 2 2 4 12 2" xfId="22868"/>
    <cellStyle name="Normal 2 3 3 3 2 2 4 13" xfId="22869"/>
    <cellStyle name="Normal 2 3 3 3 2 2 4 2" xfId="22870"/>
    <cellStyle name="Normal 2 3 3 3 2 2 4 2 10" xfId="22871"/>
    <cellStyle name="Normal 2 3 3 3 2 2 4 2 10 2" xfId="22872"/>
    <cellStyle name="Normal 2 3 3 3 2 2 4 2 11" xfId="22873"/>
    <cellStyle name="Normal 2 3 3 3 2 2 4 2 11 2" xfId="22874"/>
    <cellStyle name="Normal 2 3 3 3 2 2 4 2 12" xfId="22875"/>
    <cellStyle name="Normal 2 3 3 3 2 2 4 2 2" xfId="22876"/>
    <cellStyle name="Normal 2 3 3 3 2 2 4 2 2 10" xfId="22877"/>
    <cellStyle name="Normal 2 3 3 3 2 2 4 2 2 10 2" xfId="22878"/>
    <cellStyle name="Normal 2 3 3 3 2 2 4 2 2 11" xfId="22879"/>
    <cellStyle name="Normal 2 3 3 3 2 2 4 2 2 2" xfId="22880"/>
    <cellStyle name="Normal 2 3 3 3 2 2 4 2 2 2 2" xfId="22881"/>
    <cellStyle name="Normal 2 3 3 3 2 2 4 2 2 3" xfId="22882"/>
    <cellStyle name="Normal 2 3 3 3 2 2 4 2 2 3 2" xfId="22883"/>
    <cellStyle name="Normal 2 3 3 3 2 2 4 2 2 4" xfId="22884"/>
    <cellStyle name="Normal 2 3 3 3 2 2 4 2 2 4 2" xfId="22885"/>
    <cellStyle name="Normal 2 3 3 3 2 2 4 2 2 5" xfId="22886"/>
    <cellStyle name="Normal 2 3 3 3 2 2 4 2 2 5 2" xfId="22887"/>
    <cellStyle name="Normal 2 3 3 3 2 2 4 2 2 6" xfId="22888"/>
    <cellStyle name="Normal 2 3 3 3 2 2 4 2 2 6 2" xfId="22889"/>
    <cellStyle name="Normal 2 3 3 3 2 2 4 2 2 7" xfId="22890"/>
    <cellStyle name="Normal 2 3 3 3 2 2 4 2 2 7 2" xfId="22891"/>
    <cellStyle name="Normal 2 3 3 3 2 2 4 2 2 8" xfId="22892"/>
    <cellStyle name="Normal 2 3 3 3 2 2 4 2 2 8 2" xfId="22893"/>
    <cellStyle name="Normal 2 3 3 3 2 2 4 2 2 9" xfId="22894"/>
    <cellStyle name="Normal 2 3 3 3 2 2 4 2 2 9 2" xfId="22895"/>
    <cellStyle name="Normal 2 3 3 3 2 2 4 2 3" xfId="22896"/>
    <cellStyle name="Normal 2 3 3 3 2 2 4 2 3 2" xfId="22897"/>
    <cellStyle name="Normal 2 3 3 3 2 2 4 2 4" xfId="22898"/>
    <cellStyle name="Normal 2 3 3 3 2 2 4 2 4 2" xfId="22899"/>
    <cellStyle name="Normal 2 3 3 3 2 2 4 2 5" xfId="22900"/>
    <cellStyle name="Normal 2 3 3 3 2 2 4 2 5 2" xfId="22901"/>
    <cellStyle name="Normal 2 3 3 3 2 2 4 2 6" xfId="22902"/>
    <cellStyle name="Normal 2 3 3 3 2 2 4 2 6 2" xfId="22903"/>
    <cellStyle name="Normal 2 3 3 3 2 2 4 2 7" xfId="22904"/>
    <cellStyle name="Normal 2 3 3 3 2 2 4 2 7 2" xfId="22905"/>
    <cellStyle name="Normal 2 3 3 3 2 2 4 2 8" xfId="22906"/>
    <cellStyle name="Normal 2 3 3 3 2 2 4 2 8 2" xfId="22907"/>
    <cellStyle name="Normal 2 3 3 3 2 2 4 2 9" xfId="22908"/>
    <cellStyle name="Normal 2 3 3 3 2 2 4 2 9 2" xfId="22909"/>
    <cellStyle name="Normal 2 3 3 3 2 2 4 3" xfId="22910"/>
    <cellStyle name="Normal 2 3 3 3 2 2 4 3 10" xfId="22911"/>
    <cellStyle name="Normal 2 3 3 3 2 2 4 3 10 2" xfId="22912"/>
    <cellStyle name="Normal 2 3 3 3 2 2 4 3 11" xfId="22913"/>
    <cellStyle name="Normal 2 3 3 3 2 2 4 3 2" xfId="22914"/>
    <cellStyle name="Normal 2 3 3 3 2 2 4 3 2 2" xfId="22915"/>
    <cellStyle name="Normal 2 3 3 3 2 2 4 3 3" xfId="22916"/>
    <cellStyle name="Normal 2 3 3 3 2 2 4 3 3 2" xfId="22917"/>
    <cellStyle name="Normal 2 3 3 3 2 2 4 3 4" xfId="22918"/>
    <cellStyle name="Normal 2 3 3 3 2 2 4 3 4 2" xfId="22919"/>
    <cellStyle name="Normal 2 3 3 3 2 2 4 3 5" xfId="22920"/>
    <cellStyle name="Normal 2 3 3 3 2 2 4 3 5 2" xfId="22921"/>
    <cellStyle name="Normal 2 3 3 3 2 2 4 3 6" xfId="22922"/>
    <cellStyle name="Normal 2 3 3 3 2 2 4 3 6 2" xfId="22923"/>
    <cellStyle name="Normal 2 3 3 3 2 2 4 3 7" xfId="22924"/>
    <cellStyle name="Normal 2 3 3 3 2 2 4 3 7 2" xfId="22925"/>
    <cellStyle name="Normal 2 3 3 3 2 2 4 3 8" xfId="22926"/>
    <cellStyle name="Normal 2 3 3 3 2 2 4 3 8 2" xfId="22927"/>
    <cellStyle name="Normal 2 3 3 3 2 2 4 3 9" xfId="22928"/>
    <cellStyle name="Normal 2 3 3 3 2 2 4 3 9 2" xfId="22929"/>
    <cellStyle name="Normal 2 3 3 3 2 2 4 4" xfId="22930"/>
    <cellStyle name="Normal 2 3 3 3 2 2 4 4 2" xfId="22931"/>
    <cellStyle name="Normal 2 3 3 3 2 2 4 5" xfId="22932"/>
    <cellStyle name="Normal 2 3 3 3 2 2 4 5 2" xfId="22933"/>
    <cellStyle name="Normal 2 3 3 3 2 2 4 6" xfId="22934"/>
    <cellStyle name="Normal 2 3 3 3 2 2 4 6 2" xfId="22935"/>
    <cellStyle name="Normal 2 3 3 3 2 2 4 7" xfId="22936"/>
    <cellStyle name="Normal 2 3 3 3 2 2 4 7 2" xfId="22937"/>
    <cellStyle name="Normal 2 3 3 3 2 2 4 8" xfId="22938"/>
    <cellStyle name="Normal 2 3 3 3 2 2 4 8 2" xfId="22939"/>
    <cellStyle name="Normal 2 3 3 3 2 2 4 9" xfId="22940"/>
    <cellStyle name="Normal 2 3 3 3 2 2 4 9 2" xfId="22941"/>
    <cellStyle name="Normal 2 3 3 3 2 2 5" xfId="22942"/>
    <cellStyle name="Normal 2 3 3 3 2 2 5 10" xfId="22943"/>
    <cellStyle name="Normal 2 3 3 3 2 2 5 10 2" xfId="22944"/>
    <cellStyle name="Normal 2 3 3 3 2 2 5 11" xfId="22945"/>
    <cellStyle name="Normal 2 3 3 3 2 2 5 11 2" xfId="22946"/>
    <cellStyle name="Normal 2 3 3 3 2 2 5 12" xfId="22947"/>
    <cellStyle name="Normal 2 3 3 3 2 2 5 12 2" xfId="22948"/>
    <cellStyle name="Normal 2 3 3 3 2 2 5 13" xfId="22949"/>
    <cellStyle name="Normal 2 3 3 3 2 2 5 2" xfId="22950"/>
    <cellStyle name="Normal 2 3 3 3 2 2 5 2 10" xfId="22951"/>
    <cellStyle name="Normal 2 3 3 3 2 2 5 2 10 2" xfId="22952"/>
    <cellStyle name="Normal 2 3 3 3 2 2 5 2 11" xfId="22953"/>
    <cellStyle name="Normal 2 3 3 3 2 2 5 2 11 2" xfId="22954"/>
    <cellStyle name="Normal 2 3 3 3 2 2 5 2 12" xfId="22955"/>
    <cellStyle name="Normal 2 3 3 3 2 2 5 2 2" xfId="22956"/>
    <cellStyle name="Normal 2 3 3 3 2 2 5 2 2 10" xfId="22957"/>
    <cellStyle name="Normal 2 3 3 3 2 2 5 2 2 10 2" xfId="22958"/>
    <cellStyle name="Normal 2 3 3 3 2 2 5 2 2 11" xfId="22959"/>
    <cellStyle name="Normal 2 3 3 3 2 2 5 2 2 2" xfId="22960"/>
    <cellStyle name="Normal 2 3 3 3 2 2 5 2 2 2 2" xfId="22961"/>
    <cellStyle name="Normal 2 3 3 3 2 2 5 2 2 3" xfId="22962"/>
    <cellStyle name="Normal 2 3 3 3 2 2 5 2 2 3 2" xfId="22963"/>
    <cellStyle name="Normal 2 3 3 3 2 2 5 2 2 4" xfId="22964"/>
    <cellStyle name="Normal 2 3 3 3 2 2 5 2 2 4 2" xfId="22965"/>
    <cellStyle name="Normal 2 3 3 3 2 2 5 2 2 5" xfId="22966"/>
    <cellStyle name="Normal 2 3 3 3 2 2 5 2 2 5 2" xfId="22967"/>
    <cellStyle name="Normal 2 3 3 3 2 2 5 2 2 6" xfId="22968"/>
    <cellStyle name="Normal 2 3 3 3 2 2 5 2 2 6 2" xfId="22969"/>
    <cellStyle name="Normal 2 3 3 3 2 2 5 2 2 7" xfId="22970"/>
    <cellStyle name="Normal 2 3 3 3 2 2 5 2 2 7 2" xfId="22971"/>
    <cellStyle name="Normal 2 3 3 3 2 2 5 2 2 8" xfId="22972"/>
    <cellStyle name="Normal 2 3 3 3 2 2 5 2 2 8 2" xfId="22973"/>
    <cellStyle name="Normal 2 3 3 3 2 2 5 2 2 9" xfId="22974"/>
    <cellStyle name="Normal 2 3 3 3 2 2 5 2 2 9 2" xfId="22975"/>
    <cellStyle name="Normal 2 3 3 3 2 2 5 2 3" xfId="22976"/>
    <cellStyle name="Normal 2 3 3 3 2 2 5 2 3 2" xfId="22977"/>
    <cellStyle name="Normal 2 3 3 3 2 2 5 2 4" xfId="22978"/>
    <cellStyle name="Normal 2 3 3 3 2 2 5 2 4 2" xfId="22979"/>
    <cellStyle name="Normal 2 3 3 3 2 2 5 2 5" xfId="22980"/>
    <cellStyle name="Normal 2 3 3 3 2 2 5 2 5 2" xfId="22981"/>
    <cellStyle name="Normal 2 3 3 3 2 2 5 2 6" xfId="22982"/>
    <cellStyle name="Normal 2 3 3 3 2 2 5 2 6 2" xfId="22983"/>
    <cellStyle name="Normal 2 3 3 3 2 2 5 2 7" xfId="22984"/>
    <cellStyle name="Normal 2 3 3 3 2 2 5 2 7 2" xfId="22985"/>
    <cellStyle name="Normal 2 3 3 3 2 2 5 2 8" xfId="22986"/>
    <cellStyle name="Normal 2 3 3 3 2 2 5 2 8 2" xfId="22987"/>
    <cellStyle name="Normal 2 3 3 3 2 2 5 2 9" xfId="22988"/>
    <cellStyle name="Normal 2 3 3 3 2 2 5 2 9 2" xfId="22989"/>
    <cellStyle name="Normal 2 3 3 3 2 2 5 3" xfId="22990"/>
    <cellStyle name="Normal 2 3 3 3 2 2 5 3 10" xfId="22991"/>
    <cellStyle name="Normal 2 3 3 3 2 2 5 3 10 2" xfId="22992"/>
    <cellStyle name="Normal 2 3 3 3 2 2 5 3 11" xfId="22993"/>
    <cellStyle name="Normal 2 3 3 3 2 2 5 3 2" xfId="22994"/>
    <cellStyle name="Normal 2 3 3 3 2 2 5 3 2 2" xfId="22995"/>
    <cellStyle name="Normal 2 3 3 3 2 2 5 3 3" xfId="22996"/>
    <cellStyle name="Normal 2 3 3 3 2 2 5 3 3 2" xfId="22997"/>
    <cellStyle name="Normal 2 3 3 3 2 2 5 3 4" xfId="22998"/>
    <cellStyle name="Normal 2 3 3 3 2 2 5 3 4 2" xfId="22999"/>
    <cellStyle name="Normal 2 3 3 3 2 2 5 3 5" xfId="23000"/>
    <cellStyle name="Normal 2 3 3 3 2 2 5 3 5 2" xfId="23001"/>
    <cellStyle name="Normal 2 3 3 3 2 2 5 3 6" xfId="23002"/>
    <cellStyle name="Normal 2 3 3 3 2 2 5 3 6 2" xfId="23003"/>
    <cellStyle name="Normal 2 3 3 3 2 2 5 3 7" xfId="23004"/>
    <cellStyle name="Normal 2 3 3 3 2 2 5 3 7 2" xfId="23005"/>
    <cellStyle name="Normal 2 3 3 3 2 2 5 3 8" xfId="23006"/>
    <cellStyle name="Normal 2 3 3 3 2 2 5 3 8 2" xfId="23007"/>
    <cellStyle name="Normal 2 3 3 3 2 2 5 3 9" xfId="23008"/>
    <cellStyle name="Normal 2 3 3 3 2 2 5 3 9 2" xfId="23009"/>
    <cellStyle name="Normal 2 3 3 3 2 2 5 4" xfId="23010"/>
    <cellStyle name="Normal 2 3 3 3 2 2 5 4 2" xfId="23011"/>
    <cellStyle name="Normal 2 3 3 3 2 2 5 5" xfId="23012"/>
    <cellStyle name="Normal 2 3 3 3 2 2 5 5 2" xfId="23013"/>
    <cellStyle name="Normal 2 3 3 3 2 2 5 6" xfId="23014"/>
    <cellStyle name="Normal 2 3 3 3 2 2 5 6 2" xfId="23015"/>
    <cellStyle name="Normal 2 3 3 3 2 2 5 7" xfId="23016"/>
    <cellStyle name="Normal 2 3 3 3 2 2 5 7 2" xfId="23017"/>
    <cellStyle name="Normal 2 3 3 3 2 2 5 8" xfId="23018"/>
    <cellStyle name="Normal 2 3 3 3 2 2 5 8 2" xfId="23019"/>
    <cellStyle name="Normal 2 3 3 3 2 2 5 9" xfId="23020"/>
    <cellStyle name="Normal 2 3 3 3 2 2 5 9 2" xfId="23021"/>
    <cellStyle name="Normal 2 3 3 3 2 2 6" xfId="23022"/>
    <cellStyle name="Normal 2 3 3 3 2 3" xfId="23023"/>
    <cellStyle name="Normal 2 3 3 3 2 3 2" xfId="23024"/>
    <cellStyle name="Normal 2 3 3 3 2 4" xfId="23025"/>
    <cellStyle name="Normal 2 3 3 3 2 4 2" xfId="23026"/>
    <cellStyle name="Normal 2 3 3 3 2 5" xfId="23027"/>
    <cellStyle name="Normal 2 3 3 3 2 5 2" xfId="23028"/>
    <cellStyle name="Normal 2 3 3 3 2 6" xfId="23029"/>
    <cellStyle name="Normal 2 3 3 3 2 6 10" xfId="23030"/>
    <cellStyle name="Normal 2 3 3 3 2 6 10 2" xfId="23031"/>
    <cellStyle name="Normal 2 3 3 3 2 6 11" xfId="23032"/>
    <cellStyle name="Normal 2 3 3 3 2 6 11 2" xfId="23033"/>
    <cellStyle name="Normal 2 3 3 3 2 6 12" xfId="23034"/>
    <cellStyle name="Normal 2 3 3 3 2 6 2" xfId="23035"/>
    <cellStyle name="Normal 2 3 3 3 2 6 2 10" xfId="23036"/>
    <cellStyle name="Normal 2 3 3 3 2 6 2 10 2" xfId="23037"/>
    <cellStyle name="Normal 2 3 3 3 2 6 2 11" xfId="23038"/>
    <cellStyle name="Normal 2 3 3 3 2 6 2 2" xfId="23039"/>
    <cellStyle name="Normal 2 3 3 3 2 6 2 2 2" xfId="23040"/>
    <cellStyle name="Normal 2 3 3 3 2 6 2 3" xfId="23041"/>
    <cellStyle name="Normal 2 3 3 3 2 6 2 3 2" xfId="23042"/>
    <cellStyle name="Normal 2 3 3 3 2 6 2 4" xfId="23043"/>
    <cellStyle name="Normal 2 3 3 3 2 6 2 4 2" xfId="23044"/>
    <cellStyle name="Normal 2 3 3 3 2 6 2 5" xfId="23045"/>
    <cellStyle name="Normal 2 3 3 3 2 6 2 5 2" xfId="23046"/>
    <cellStyle name="Normal 2 3 3 3 2 6 2 6" xfId="23047"/>
    <cellStyle name="Normal 2 3 3 3 2 6 2 6 2" xfId="23048"/>
    <cellStyle name="Normal 2 3 3 3 2 6 2 7" xfId="23049"/>
    <cellStyle name="Normal 2 3 3 3 2 6 2 7 2" xfId="23050"/>
    <cellStyle name="Normal 2 3 3 3 2 6 2 8" xfId="23051"/>
    <cellStyle name="Normal 2 3 3 3 2 6 2 8 2" xfId="23052"/>
    <cellStyle name="Normal 2 3 3 3 2 6 2 9" xfId="23053"/>
    <cellStyle name="Normal 2 3 3 3 2 6 2 9 2" xfId="23054"/>
    <cellStyle name="Normal 2 3 3 3 2 6 3" xfId="23055"/>
    <cellStyle name="Normal 2 3 3 3 2 6 3 2" xfId="23056"/>
    <cellStyle name="Normal 2 3 3 3 2 6 4" xfId="23057"/>
    <cellStyle name="Normal 2 3 3 3 2 6 4 2" xfId="23058"/>
    <cellStyle name="Normal 2 3 3 3 2 6 5" xfId="23059"/>
    <cellStyle name="Normal 2 3 3 3 2 6 5 2" xfId="23060"/>
    <cellStyle name="Normal 2 3 3 3 2 6 6" xfId="23061"/>
    <cellStyle name="Normal 2 3 3 3 2 6 6 2" xfId="23062"/>
    <cellStyle name="Normal 2 3 3 3 2 6 7" xfId="23063"/>
    <cellStyle name="Normal 2 3 3 3 2 6 7 2" xfId="23064"/>
    <cellStyle name="Normal 2 3 3 3 2 6 8" xfId="23065"/>
    <cellStyle name="Normal 2 3 3 3 2 6 8 2" xfId="23066"/>
    <cellStyle name="Normal 2 3 3 3 2 6 9" xfId="23067"/>
    <cellStyle name="Normal 2 3 3 3 2 6 9 2" xfId="23068"/>
    <cellStyle name="Normal 2 3 3 3 2 7" xfId="23069"/>
    <cellStyle name="Normal 2 3 3 3 2 7 10" xfId="23070"/>
    <cellStyle name="Normal 2 3 3 3 2 7 10 2" xfId="23071"/>
    <cellStyle name="Normal 2 3 3 3 2 7 11" xfId="23072"/>
    <cellStyle name="Normal 2 3 3 3 2 7 2" xfId="23073"/>
    <cellStyle name="Normal 2 3 3 3 2 7 2 2" xfId="23074"/>
    <cellStyle name="Normal 2 3 3 3 2 7 3" xfId="23075"/>
    <cellStyle name="Normal 2 3 3 3 2 7 3 2" xfId="23076"/>
    <cellStyle name="Normal 2 3 3 3 2 7 4" xfId="23077"/>
    <cellStyle name="Normal 2 3 3 3 2 7 4 2" xfId="23078"/>
    <cellStyle name="Normal 2 3 3 3 2 7 5" xfId="23079"/>
    <cellStyle name="Normal 2 3 3 3 2 7 5 2" xfId="23080"/>
    <cellStyle name="Normal 2 3 3 3 2 7 6" xfId="23081"/>
    <cellStyle name="Normal 2 3 3 3 2 7 6 2" xfId="23082"/>
    <cellStyle name="Normal 2 3 3 3 2 7 7" xfId="23083"/>
    <cellStyle name="Normal 2 3 3 3 2 7 7 2" xfId="23084"/>
    <cellStyle name="Normal 2 3 3 3 2 7 8" xfId="23085"/>
    <cellStyle name="Normal 2 3 3 3 2 7 8 2" xfId="23086"/>
    <cellStyle name="Normal 2 3 3 3 2 7 9" xfId="23087"/>
    <cellStyle name="Normal 2 3 3 3 2 7 9 2" xfId="23088"/>
    <cellStyle name="Normal 2 3 3 3 2 8" xfId="23089"/>
    <cellStyle name="Normal 2 3 3 3 2 8 2" xfId="23090"/>
    <cellStyle name="Normal 2 3 3 3 2 9" xfId="23091"/>
    <cellStyle name="Normal 2 3 3 3 2 9 2" xfId="23092"/>
    <cellStyle name="Normal 2 3 3 3 3" xfId="23093"/>
    <cellStyle name="Normal 2 3 3 3 3 10" xfId="23094"/>
    <cellStyle name="Normal 2 3 3 3 3 10 2" xfId="23095"/>
    <cellStyle name="Normal 2 3 3 3 3 11" xfId="23096"/>
    <cellStyle name="Normal 2 3 3 3 3 11 2" xfId="23097"/>
    <cellStyle name="Normal 2 3 3 3 3 12" xfId="23098"/>
    <cellStyle name="Normal 2 3 3 3 3 12 2" xfId="23099"/>
    <cellStyle name="Normal 2 3 3 3 3 13" xfId="23100"/>
    <cellStyle name="Normal 2 3 3 3 3 2" xfId="23101"/>
    <cellStyle name="Normal 2 3 3 3 3 2 10" xfId="23102"/>
    <cellStyle name="Normal 2 3 3 3 3 2 10 2" xfId="23103"/>
    <cellStyle name="Normal 2 3 3 3 3 2 11" xfId="23104"/>
    <cellStyle name="Normal 2 3 3 3 3 2 11 2" xfId="23105"/>
    <cellStyle name="Normal 2 3 3 3 3 2 12" xfId="23106"/>
    <cellStyle name="Normal 2 3 3 3 3 2 2" xfId="23107"/>
    <cellStyle name="Normal 2 3 3 3 3 2 2 10" xfId="23108"/>
    <cellStyle name="Normal 2 3 3 3 3 2 2 10 2" xfId="23109"/>
    <cellStyle name="Normal 2 3 3 3 3 2 2 11" xfId="23110"/>
    <cellStyle name="Normal 2 3 3 3 3 2 2 2" xfId="23111"/>
    <cellStyle name="Normal 2 3 3 3 3 2 2 2 2" xfId="23112"/>
    <cellStyle name="Normal 2 3 3 3 3 2 2 3" xfId="23113"/>
    <cellStyle name="Normal 2 3 3 3 3 2 2 3 2" xfId="23114"/>
    <cellStyle name="Normal 2 3 3 3 3 2 2 4" xfId="23115"/>
    <cellStyle name="Normal 2 3 3 3 3 2 2 4 2" xfId="23116"/>
    <cellStyle name="Normal 2 3 3 3 3 2 2 5" xfId="23117"/>
    <cellStyle name="Normal 2 3 3 3 3 2 2 5 2" xfId="23118"/>
    <cellStyle name="Normal 2 3 3 3 3 2 2 6" xfId="23119"/>
    <cellStyle name="Normal 2 3 3 3 3 2 2 6 2" xfId="23120"/>
    <cellStyle name="Normal 2 3 3 3 3 2 2 7" xfId="23121"/>
    <cellStyle name="Normal 2 3 3 3 3 2 2 7 2" xfId="23122"/>
    <cellStyle name="Normal 2 3 3 3 3 2 2 8" xfId="23123"/>
    <cellStyle name="Normal 2 3 3 3 3 2 2 8 2" xfId="23124"/>
    <cellStyle name="Normal 2 3 3 3 3 2 2 9" xfId="23125"/>
    <cellStyle name="Normal 2 3 3 3 3 2 2 9 2" xfId="23126"/>
    <cellStyle name="Normal 2 3 3 3 3 2 3" xfId="23127"/>
    <cellStyle name="Normal 2 3 3 3 3 2 3 2" xfId="23128"/>
    <cellStyle name="Normal 2 3 3 3 3 2 4" xfId="23129"/>
    <cellStyle name="Normal 2 3 3 3 3 2 4 2" xfId="23130"/>
    <cellStyle name="Normal 2 3 3 3 3 2 5" xfId="23131"/>
    <cellStyle name="Normal 2 3 3 3 3 2 5 2" xfId="23132"/>
    <cellStyle name="Normal 2 3 3 3 3 2 6" xfId="23133"/>
    <cellStyle name="Normal 2 3 3 3 3 2 6 2" xfId="23134"/>
    <cellStyle name="Normal 2 3 3 3 3 2 7" xfId="23135"/>
    <cellStyle name="Normal 2 3 3 3 3 2 7 2" xfId="23136"/>
    <cellStyle name="Normal 2 3 3 3 3 2 8" xfId="23137"/>
    <cellStyle name="Normal 2 3 3 3 3 2 8 2" xfId="23138"/>
    <cellStyle name="Normal 2 3 3 3 3 2 9" xfId="23139"/>
    <cellStyle name="Normal 2 3 3 3 3 2 9 2" xfId="23140"/>
    <cellStyle name="Normal 2 3 3 3 3 3" xfId="23141"/>
    <cellStyle name="Normal 2 3 3 3 3 3 10" xfId="23142"/>
    <cellStyle name="Normal 2 3 3 3 3 3 10 2" xfId="23143"/>
    <cellStyle name="Normal 2 3 3 3 3 3 11" xfId="23144"/>
    <cellStyle name="Normal 2 3 3 3 3 3 2" xfId="23145"/>
    <cellStyle name="Normal 2 3 3 3 3 3 2 2" xfId="23146"/>
    <cellStyle name="Normal 2 3 3 3 3 3 3" xfId="23147"/>
    <cellStyle name="Normal 2 3 3 3 3 3 3 2" xfId="23148"/>
    <cellStyle name="Normal 2 3 3 3 3 3 4" xfId="23149"/>
    <cellStyle name="Normal 2 3 3 3 3 3 4 2" xfId="23150"/>
    <cellStyle name="Normal 2 3 3 3 3 3 5" xfId="23151"/>
    <cellStyle name="Normal 2 3 3 3 3 3 5 2" xfId="23152"/>
    <cellStyle name="Normal 2 3 3 3 3 3 6" xfId="23153"/>
    <cellStyle name="Normal 2 3 3 3 3 3 6 2" xfId="23154"/>
    <cellStyle name="Normal 2 3 3 3 3 3 7" xfId="23155"/>
    <cellStyle name="Normal 2 3 3 3 3 3 7 2" xfId="23156"/>
    <cellStyle name="Normal 2 3 3 3 3 3 8" xfId="23157"/>
    <cellStyle name="Normal 2 3 3 3 3 3 8 2" xfId="23158"/>
    <cellStyle name="Normal 2 3 3 3 3 3 9" xfId="23159"/>
    <cellStyle name="Normal 2 3 3 3 3 3 9 2" xfId="23160"/>
    <cellStyle name="Normal 2 3 3 3 3 4" xfId="23161"/>
    <cellStyle name="Normal 2 3 3 3 3 4 2" xfId="23162"/>
    <cellStyle name="Normal 2 3 3 3 3 5" xfId="23163"/>
    <cellStyle name="Normal 2 3 3 3 3 5 2" xfId="23164"/>
    <cellStyle name="Normal 2 3 3 3 3 6" xfId="23165"/>
    <cellStyle name="Normal 2 3 3 3 3 6 2" xfId="23166"/>
    <cellStyle name="Normal 2 3 3 3 3 7" xfId="23167"/>
    <cellStyle name="Normal 2 3 3 3 3 7 2" xfId="23168"/>
    <cellStyle name="Normal 2 3 3 3 3 8" xfId="23169"/>
    <cellStyle name="Normal 2 3 3 3 3 8 2" xfId="23170"/>
    <cellStyle name="Normal 2 3 3 3 3 9" xfId="23171"/>
    <cellStyle name="Normal 2 3 3 3 3 9 2" xfId="23172"/>
    <cellStyle name="Normal 2 3 3 3 4" xfId="23173"/>
    <cellStyle name="Normal 2 3 3 3 4 10" xfId="23174"/>
    <cellStyle name="Normal 2 3 3 3 4 10 2" xfId="23175"/>
    <cellStyle name="Normal 2 3 3 3 4 11" xfId="23176"/>
    <cellStyle name="Normal 2 3 3 3 4 11 2" xfId="23177"/>
    <cellStyle name="Normal 2 3 3 3 4 12" xfId="23178"/>
    <cellStyle name="Normal 2 3 3 3 4 12 2" xfId="23179"/>
    <cellStyle name="Normal 2 3 3 3 4 13" xfId="23180"/>
    <cellStyle name="Normal 2 3 3 3 4 2" xfId="23181"/>
    <cellStyle name="Normal 2 3 3 3 4 2 10" xfId="23182"/>
    <cellStyle name="Normal 2 3 3 3 4 2 10 2" xfId="23183"/>
    <cellStyle name="Normal 2 3 3 3 4 2 11" xfId="23184"/>
    <cellStyle name="Normal 2 3 3 3 4 2 11 2" xfId="23185"/>
    <cellStyle name="Normal 2 3 3 3 4 2 12" xfId="23186"/>
    <cellStyle name="Normal 2 3 3 3 4 2 2" xfId="23187"/>
    <cellStyle name="Normal 2 3 3 3 4 2 2 10" xfId="23188"/>
    <cellStyle name="Normal 2 3 3 3 4 2 2 10 2" xfId="23189"/>
    <cellStyle name="Normal 2 3 3 3 4 2 2 11" xfId="23190"/>
    <cellStyle name="Normal 2 3 3 3 4 2 2 2" xfId="23191"/>
    <cellStyle name="Normal 2 3 3 3 4 2 2 2 2" xfId="23192"/>
    <cellStyle name="Normal 2 3 3 3 4 2 2 3" xfId="23193"/>
    <cellStyle name="Normal 2 3 3 3 4 2 2 3 2" xfId="23194"/>
    <cellStyle name="Normal 2 3 3 3 4 2 2 4" xfId="23195"/>
    <cellStyle name="Normal 2 3 3 3 4 2 2 4 2" xfId="23196"/>
    <cellStyle name="Normal 2 3 3 3 4 2 2 5" xfId="23197"/>
    <cellStyle name="Normal 2 3 3 3 4 2 2 5 2" xfId="23198"/>
    <cellStyle name="Normal 2 3 3 3 4 2 2 6" xfId="23199"/>
    <cellStyle name="Normal 2 3 3 3 4 2 2 6 2" xfId="23200"/>
    <cellStyle name="Normal 2 3 3 3 4 2 2 7" xfId="23201"/>
    <cellStyle name="Normal 2 3 3 3 4 2 2 7 2" xfId="23202"/>
    <cellStyle name="Normal 2 3 3 3 4 2 2 8" xfId="23203"/>
    <cellStyle name="Normal 2 3 3 3 4 2 2 8 2" xfId="23204"/>
    <cellStyle name="Normal 2 3 3 3 4 2 2 9" xfId="23205"/>
    <cellStyle name="Normal 2 3 3 3 4 2 2 9 2" xfId="23206"/>
    <cellStyle name="Normal 2 3 3 3 4 2 3" xfId="23207"/>
    <cellStyle name="Normal 2 3 3 3 4 2 3 2" xfId="23208"/>
    <cellStyle name="Normal 2 3 3 3 4 2 4" xfId="23209"/>
    <cellStyle name="Normal 2 3 3 3 4 2 4 2" xfId="23210"/>
    <cellStyle name="Normal 2 3 3 3 4 2 5" xfId="23211"/>
    <cellStyle name="Normal 2 3 3 3 4 2 5 2" xfId="23212"/>
    <cellStyle name="Normal 2 3 3 3 4 2 6" xfId="23213"/>
    <cellStyle name="Normal 2 3 3 3 4 2 6 2" xfId="23214"/>
    <cellStyle name="Normal 2 3 3 3 4 2 7" xfId="23215"/>
    <cellStyle name="Normal 2 3 3 3 4 2 7 2" xfId="23216"/>
    <cellStyle name="Normal 2 3 3 3 4 2 8" xfId="23217"/>
    <cellStyle name="Normal 2 3 3 3 4 2 8 2" xfId="23218"/>
    <cellStyle name="Normal 2 3 3 3 4 2 9" xfId="23219"/>
    <cellStyle name="Normal 2 3 3 3 4 2 9 2" xfId="23220"/>
    <cellStyle name="Normal 2 3 3 3 4 3" xfId="23221"/>
    <cellStyle name="Normal 2 3 3 3 4 3 10" xfId="23222"/>
    <cellStyle name="Normal 2 3 3 3 4 3 10 2" xfId="23223"/>
    <cellStyle name="Normal 2 3 3 3 4 3 11" xfId="23224"/>
    <cellStyle name="Normal 2 3 3 3 4 3 2" xfId="23225"/>
    <cellStyle name="Normal 2 3 3 3 4 3 2 2" xfId="23226"/>
    <cellStyle name="Normal 2 3 3 3 4 3 3" xfId="23227"/>
    <cellStyle name="Normal 2 3 3 3 4 3 3 2" xfId="23228"/>
    <cellStyle name="Normal 2 3 3 3 4 3 4" xfId="23229"/>
    <cellStyle name="Normal 2 3 3 3 4 3 4 2" xfId="23230"/>
    <cellStyle name="Normal 2 3 3 3 4 3 5" xfId="23231"/>
    <cellStyle name="Normal 2 3 3 3 4 3 5 2" xfId="23232"/>
    <cellStyle name="Normal 2 3 3 3 4 3 6" xfId="23233"/>
    <cellStyle name="Normal 2 3 3 3 4 3 6 2" xfId="23234"/>
    <cellStyle name="Normal 2 3 3 3 4 3 7" xfId="23235"/>
    <cellStyle name="Normal 2 3 3 3 4 3 7 2" xfId="23236"/>
    <cellStyle name="Normal 2 3 3 3 4 3 8" xfId="23237"/>
    <cellStyle name="Normal 2 3 3 3 4 3 8 2" xfId="23238"/>
    <cellStyle name="Normal 2 3 3 3 4 3 9" xfId="23239"/>
    <cellStyle name="Normal 2 3 3 3 4 3 9 2" xfId="23240"/>
    <cellStyle name="Normal 2 3 3 3 4 4" xfId="23241"/>
    <cellStyle name="Normal 2 3 3 3 4 4 2" xfId="23242"/>
    <cellStyle name="Normal 2 3 3 3 4 5" xfId="23243"/>
    <cellStyle name="Normal 2 3 3 3 4 5 2" xfId="23244"/>
    <cellStyle name="Normal 2 3 3 3 4 6" xfId="23245"/>
    <cellStyle name="Normal 2 3 3 3 4 6 2" xfId="23246"/>
    <cellStyle name="Normal 2 3 3 3 4 7" xfId="23247"/>
    <cellStyle name="Normal 2 3 3 3 4 7 2" xfId="23248"/>
    <cellStyle name="Normal 2 3 3 3 4 8" xfId="23249"/>
    <cellStyle name="Normal 2 3 3 3 4 8 2" xfId="23250"/>
    <cellStyle name="Normal 2 3 3 3 4 9" xfId="23251"/>
    <cellStyle name="Normal 2 3 3 3 4 9 2" xfId="23252"/>
    <cellStyle name="Normal 2 3 3 3 5" xfId="23253"/>
    <cellStyle name="Normal 2 3 3 3 5 10" xfId="23254"/>
    <cellStyle name="Normal 2 3 3 3 5 10 2" xfId="23255"/>
    <cellStyle name="Normal 2 3 3 3 5 11" xfId="23256"/>
    <cellStyle name="Normal 2 3 3 3 5 11 2" xfId="23257"/>
    <cellStyle name="Normal 2 3 3 3 5 12" xfId="23258"/>
    <cellStyle name="Normal 2 3 3 3 5 12 2" xfId="23259"/>
    <cellStyle name="Normal 2 3 3 3 5 13" xfId="23260"/>
    <cellStyle name="Normal 2 3 3 3 5 2" xfId="23261"/>
    <cellStyle name="Normal 2 3 3 3 5 2 10" xfId="23262"/>
    <cellStyle name="Normal 2 3 3 3 5 2 10 2" xfId="23263"/>
    <cellStyle name="Normal 2 3 3 3 5 2 11" xfId="23264"/>
    <cellStyle name="Normal 2 3 3 3 5 2 11 2" xfId="23265"/>
    <cellStyle name="Normal 2 3 3 3 5 2 12" xfId="23266"/>
    <cellStyle name="Normal 2 3 3 3 5 2 2" xfId="23267"/>
    <cellStyle name="Normal 2 3 3 3 5 2 2 10" xfId="23268"/>
    <cellStyle name="Normal 2 3 3 3 5 2 2 10 2" xfId="23269"/>
    <cellStyle name="Normal 2 3 3 3 5 2 2 11" xfId="23270"/>
    <cellStyle name="Normal 2 3 3 3 5 2 2 2" xfId="23271"/>
    <cellStyle name="Normal 2 3 3 3 5 2 2 2 2" xfId="23272"/>
    <cellStyle name="Normal 2 3 3 3 5 2 2 3" xfId="23273"/>
    <cellStyle name="Normal 2 3 3 3 5 2 2 3 2" xfId="23274"/>
    <cellStyle name="Normal 2 3 3 3 5 2 2 4" xfId="23275"/>
    <cellStyle name="Normal 2 3 3 3 5 2 2 4 2" xfId="23276"/>
    <cellStyle name="Normal 2 3 3 3 5 2 2 5" xfId="23277"/>
    <cellStyle name="Normal 2 3 3 3 5 2 2 5 2" xfId="23278"/>
    <cellStyle name="Normal 2 3 3 3 5 2 2 6" xfId="23279"/>
    <cellStyle name="Normal 2 3 3 3 5 2 2 6 2" xfId="23280"/>
    <cellStyle name="Normal 2 3 3 3 5 2 2 7" xfId="23281"/>
    <cellStyle name="Normal 2 3 3 3 5 2 2 7 2" xfId="23282"/>
    <cellStyle name="Normal 2 3 3 3 5 2 2 8" xfId="23283"/>
    <cellStyle name="Normal 2 3 3 3 5 2 2 8 2" xfId="23284"/>
    <cellStyle name="Normal 2 3 3 3 5 2 2 9" xfId="23285"/>
    <cellStyle name="Normal 2 3 3 3 5 2 2 9 2" xfId="23286"/>
    <cellStyle name="Normal 2 3 3 3 5 2 3" xfId="23287"/>
    <cellStyle name="Normal 2 3 3 3 5 2 3 2" xfId="23288"/>
    <cellStyle name="Normal 2 3 3 3 5 2 4" xfId="23289"/>
    <cellStyle name="Normal 2 3 3 3 5 2 4 2" xfId="23290"/>
    <cellStyle name="Normal 2 3 3 3 5 2 5" xfId="23291"/>
    <cellStyle name="Normal 2 3 3 3 5 2 5 2" xfId="23292"/>
    <cellStyle name="Normal 2 3 3 3 5 2 6" xfId="23293"/>
    <cellStyle name="Normal 2 3 3 3 5 2 6 2" xfId="23294"/>
    <cellStyle name="Normal 2 3 3 3 5 2 7" xfId="23295"/>
    <cellStyle name="Normal 2 3 3 3 5 2 7 2" xfId="23296"/>
    <cellStyle name="Normal 2 3 3 3 5 2 8" xfId="23297"/>
    <cellStyle name="Normal 2 3 3 3 5 2 8 2" xfId="23298"/>
    <cellStyle name="Normal 2 3 3 3 5 2 9" xfId="23299"/>
    <cellStyle name="Normal 2 3 3 3 5 2 9 2" xfId="23300"/>
    <cellStyle name="Normal 2 3 3 3 5 3" xfId="23301"/>
    <cellStyle name="Normal 2 3 3 3 5 3 10" xfId="23302"/>
    <cellStyle name="Normal 2 3 3 3 5 3 10 2" xfId="23303"/>
    <cellStyle name="Normal 2 3 3 3 5 3 11" xfId="23304"/>
    <cellStyle name="Normal 2 3 3 3 5 3 2" xfId="23305"/>
    <cellStyle name="Normal 2 3 3 3 5 3 2 2" xfId="23306"/>
    <cellStyle name="Normal 2 3 3 3 5 3 3" xfId="23307"/>
    <cellStyle name="Normal 2 3 3 3 5 3 3 2" xfId="23308"/>
    <cellStyle name="Normal 2 3 3 3 5 3 4" xfId="23309"/>
    <cellStyle name="Normal 2 3 3 3 5 3 4 2" xfId="23310"/>
    <cellStyle name="Normal 2 3 3 3 5 3 5" xfId="23311"/>
    <cellStyle name="Normal 2 3 3 3 5 3 5 2" xfId="23312"/>
    <cellStyle name="Normal 2 3 3 3 5 3 6" xfId="23313"/>
    <cellStyle name="Normal 2 3 3 3 5 3 6 2" xfId="23314"/>
    <cellStyle name="Normal 2 3 3 3 5 3 7" xfId="23315"/>
    <cellStyle name="Normal 2 3 3 3 5 3 7 2" xfId="23316"/>
    <cellStyle name="Normal 2 3 3 3 5 3 8" xfId="23317"/>
    <cellStyle name="Normal 2 3 3 3 5 3 8 2" xfId="23318"/>
    <cellStyle name="Normal 2 3 3 3 5 3 9" xfId="23319"/>
    <cellStyle name="Normal 2 3 3 3 5 3 9 2" xfId="23320"/>
    <cellStyle name="Normal 2 3 3 3 5 4" xfId="23321"/>
    <cellStyle name="Normal 2 3 3 3 5 4 2" xfId="23322"/>
    <cellStyle name="Normal 2 3 3 3 5 5" xfId="23323"/>
    <cellStyle name="Normal 2 3 3 3 5 5 2" xfId="23324"/>
    <cellStyle name="Normal 2 3 3 3 5 6" xfId="23325"/>
    <cellStyle name="Normal 2 3 3 3 5 6 2" xfId="23326"/>
    <cellStyle name="Normal 2 3 3 3 5 7" xfId="23327"/>
    <cellStyle name="Normal 2 3 3 3 5 7 2" xfId="23328"/>
    <cellStyle name="Normal 2 3 3 3 5 8" xfId="23329"/>
    <cellStyle name="Normal 2 3 3 3 5 8 2" xfId="23330"/>
    <cellStyle name="Normal 2 3 3 3 5 9" xfId="23331"/>
    <cellStyle name="Normal 2 3 3 3 5 9 2" xfId="23332"/>
    <cellStyle name="Normal 2 3 3 3 6" xfId="23333"/>
    <cellStyle name="Normal 2 3 3 3 6 10" xfId="23334"/>
    <cellStyle name="Normal 2 3 3 3 6 10 2" xfId="23335"/>
    <cellStyle name="Normal 2 3 3 3 6 11" xfId="23336"/>
    <cellStyle name="Normal 2 3 3 3 6 11 2" xfId="23337"/>
    <cellStyle name="Normal 2 3 3 3 6 12" xfId="23338"/>
    <cellStyle name="Normal 2 3 3 3 6 12 2" xfId="23339"/>
    <cellStyle name="Normal 2 3 3 3 6 13" xfId="23340"/>
    <cellStyle name="Normal 2 3 3 3 6 2" xfId="23341"/>
    <cellStyle name="Normal 2 3 3 3 6 2 10" xfId="23342"/>
    <cellStyle name="Normal 2 3 3 3 6 2 10 2" xfId="23343"/>
    <cellStyle name="Normal 2 3 3 3 6 2 11" xfId="23344"/>
    <cellStyle name="Normal 2 3 3 3 6 2 11 2" xfId="23345"/>
    <cellStyle name="Normal 2 3 3 3 6 2 12" xfId="23346"/>
    <cellStyle name="Normal 2 3 3 3 6 2 2" xfId="23347"/>
    <cellStyle name="Normal 2 3 3 3 6 2 2 10" xfId="23348"/>
    <cellStyle name="Normal 2 3 3 3 6 2 2 10 2" xfId="23349"/>
    <cellStyle name="Normal 2 3 3 3 6 2 2 11" xfId="23350"/>
    <cellStyle name="Normal 2 3 3 3 6 2 2 2" xfId="23351"/>
    <cellStyle name="Normal 2 3 3 3 6 2 2 2 2" xfId="23352"/>
    <cellStyle name="Normal 2 3 3 3 6 2 2 3" xfId="23353"/>
    <cellStyle name="Normal 2 3 3 3 6 2 2 3 2" xfId="23354"/>
    <cellStyle name="Normal 2 3 3 3 6 2 2 4" xfId="23355"/>
    <cellStyle name="Normal 2 3 3 3 6 2 2 4 2" xfId="23356"/>
    <cellStyle name="Normal 2 3 3 3 6 2 2 5" xfId="23357"/>
    <cellStyle name="Normal 2 3 3 3 6 2 2 5 2" xfId="23358"/>
    <cellStyle name="Normal 2 3 3 3 6 2 2 6" xfId="23359"/>
    <cellStyle name="Normal 2 3 3 3 6 2 2 6 2" xfId="23360"/>
    <cellStyle name="Normal 2 3 3 3 6 2 2 7" xfId="23361"/>
    <cellStyle name="Normal 2 3 3 3 6 2 2 7 2" xfId="23362"/>
    <cellStyle name="Normal 2 3 3 3 6 2 2 8" xfId="23363"/>
    <cellStyle name="Normal 2 3 3 3 6 2 2 8 2" xfId="23364"/>
    <cellStyle name="Normal 2 3 3 3 6 2 2 9" xfId="23365"/>
    <cellStyle name="Normal 2 3 3 3 6 2 2 9 2" xfId="23366"/>
    <cellStyle name="Normal 2 3 3 3 6 2 3" xfId="23367"/>
    <cellStyle name="Normal 2 3 3 3 6 2 3 2" xfId="23368"/>
    <cellStyle name="Normal 2 3 3 3 6 2 4" xfId="23369"/>
    <cellStyle name="Normal 2 3 3 3 6 2 4 2" xfId="23370"/>
    <cellStyle name="Normal 2 3 3 3 6 2 5" xfId="23371"/>
    <cellStyle name="Normal 2 3 3 3 6 2 5 2" xfId="23372"/>
    <cellStyle name="Normal 2 3 3 3 6 2 6" xfId="23373"/>
    <cellStyle name="Normal 2 3 3 3 6 2 6 2" xfId="23374"/>
    <cellStyle name="Normal 2 3 3 3 6 2 7" xfId="23375"/>
    <cellStyle name="Normal 2 3 3 3 6 2 7 2" xfId="23376"/>
    <cellStyle name="Normal 2 3 3 3 6 2 8" xfId="23377"/>
    <cellStyle name="Normal 2 3 3 3 6 2 8 2" xfId="23378"/>
    <cellStyle name="Normal 2 3 3 3 6 2 9" xfId="23379"/>
    <cellStyle name="Normal 2 3 3 3 6 2 9 2" xfId="23380"/>
    <cellStyle name="Normal 2 3 3 3 6 3" xfId="23381"/>
    <cellStyle name="Normal 2 3 3 3 6 3 10" xfId="23382"/>
    <cellStyle name="Normal 2 3 3 3 6 3 10 2" xfId="23383"/>
    <cellStyle name="Normal 2 3 3 3 6 3 11" xfId="23384"/>
    <cellStyle name="Normal 2 3 3 3 6 3 2" xfId="23385"/>
    <cellStyle name="Normal 2 3 3 3 6 3 2 2" xfId="23386"/>
    <cellStyle name="Normal 2 3 3 3 6 3 3" xfId="23387"/>
    <cellStyle name="Normal 2 3 3 3 6 3 3 2" xfId="23388"/>
    <cellStyle name="Normal 2 3 3 3 6 3 4" xfId="23389"/>
    <cellStyle name="Normal 2 3 3 3 6 3 4 2" xfId="23390"/>
    <cellStyle name="Normal 2 3 3 3 6 3 5" xfId="23391"/>
    <cellStyle name="Normal 2 3 3 3 6 3 5 2" xfId="23392"/>
    <cellStyle name="Normal 2 3 3 3 6 3 6" xfId="23393"/>
    <cellStyle name="Normal 2 3 3 3 6 3 6 2" xfId="23394"/>
    <cellStyle name="Normal 2 3 3 3 6 3 7" xfId="23395"/>
    <cellStyle name="Normal 2 3 3 3 6 3 7 2" xfId="23396"/>
    <cellStyle name="Normal 2 3 3 3 6 3 8" xfId="23397"/>
    <cellStyle name="Normal 2 3 3 3 6 3 8 2" xfId="23398"/>
    <cellStyle name="Normal 2 3 3 3 6 3 9" xfId="23399"/>
    <cellStyle name="Normal 2 3 3 3 6 3 9 2" xfId="23400"/>
    <cellStyle name="Normal 2 3 3 3 6 4" xfId="23401"/>
    <cellStyle name="Normal 2 3 3 3 6 4 2" xfId="23402"/>
    <cellStyle name="Normal 2 3 3 3 6 5" xfId="23403"/>
    <cellStyle name="Normal 2 3 3 3 6 5 2" xfId="23404"/>
    <cellStyle name="Normal 2 3 3 3 6 6" xfId="23405"/>
    <cellStyle name="Normal 2 3 3 3 6 6 2" xfId="23406"/>
    <cellStyle name="Normal 2 3 3 3 6 7" xfId="23407"/>
    <cellStyle name="Normal 2 3 3 3 6 7 2" xfId="23408"/>
    <cellStyle name="Normal 2 3 3 3 6 8" xfId="23409"/>
    <cellStyle name="Normal 2 3 3 3 6 8 2" xfId="23410"/>
    <cellStyle name="Normal 2 3 3 3 6 9" xfId="23411"/>
    <cellStyle name="Normal 2 3 3 3 6 9 2" xfId="23412"/>
    <cellStyle name="Normal 2 3 3 3 7" xfId="23413"/>
    <cellStyle name="Normal 2 3 3 4" xfId="23414"/>
    <cellStyle name="Normal 2 3 3 4 10" xfId="23415"/>
    <cellStyle name="Normal 2 3 3 4 10 2" xfId="23416"/>
    <cellStyle name="Normal 2 3 3 4 11" xfId="23417"/>
    <cellStyle name="Normal 2 3 3 4 11 2" xfId="23418"/>
    <cellStyle name="Normal 2 3 3 4 12" xfId="23419"/>
    <cellStyle name="Normal 2 3 3 4 12 2" xfId="23420"/>
    <cellStyle name="Normal 2 3 3 4 13" xfId="23421"/>
    <cellStyle name="Normal 2 3 3 4 2" xfId="23422"/>
    <cellStyle name="Normal 2 3 3 4 2 10" xfId="23423"/>
    <cellStyle name="Normal 2 3 3 4 2 10 2" xfId="23424"/>
    <cellStyle name="Normal 2 3 3 4 2 11" xfId="23425"/>
    <cellStyle name="Normal 2 3 3 4 2 11 2" xfId="23426"/>
    <cellStyle name="Normal 2 3 3 4 2 12" xfId="23427"/>
    <cellStyle name="Normal 2 3 3 4 2 2" xfId="23428"/>
    <cellStyle name="Normal 2 3 3 4 2 2 10" xfId="23429"/>
    <cellStyle name="Normal 2 3 3 4 2 2 10 2" xfId="23430"/>
    <cellStyle name="Normal 2 3 3 4 2 2 11" xfId="23431"/>
    <cellStyle name="Normal 2 3 3 4 2 2 2" xfId="23432"/>
    <cellStyle name="Normal 2 3 3 4 2 2 2 2" xfId="23433"/>
    <cellStyle name="Normal 2 3 3 4 2 2 3" xfId="23434"/>
    <cellStyle name="Normal 2 3 3 4 2 2 3 2" xfId="23435"/>
    <cellStyle name="Normal 2 3 3 4 2 2 4" xfId="23436"/>
    <cellStyle name="Normal 2 3 3 4 2 2 4 2" xfId="23437"/>
    <cellStyle name="Normal 2 3 3 4 2 2 5" xfId="23438"/>
    <cellStyle name="Normal 2 3 3 4 2 2 5 2" xfId="23439"/>
    <cellStyle name="Normal 2 3 3 4 2 2 6" xfId="23440"/>
    <cellStyle name="Normal 2 3 3 4 2 2 6 2" xfId="23441"/>
    <cellStyle name="Normal 2 3 3 4 2 2 7" xfId="23442"/>
    <cellStyle name="Normal 2 3 3 4 2 2 7 2" xfId="23443"/>
    <cellStyle name="Normal 2 3 3 4 2 2 8" xfId="23444"/>
    <cellStyle name="Normal 2 3 3 4 2 2 8 2" xfId="23445"/>
    <cellStyle name="Normal 2 3 3 4 2 2 9" xfId="23446"/>
    <cellStyle name="Normal 2 3 3 4 2 2 9 2" xfId="23447"/>
    <cellStyle name="Normal 2 3 3 4 2 3" xfId="23448"/>
    <cellStyle name="Normal 2 3 3 4 2 3 2" xfId="23449"/>
    <cellStyle name="Normal 2 3 3 4 2 4" xfId="23450"/>
    <cellStyle name="Normal 2 3 3 4 2 4 2" xfId="23451"/>
    <cellStyle name="Normal 2 3 3 4 2 5" xfId="23452"/>
    <cellStyle name="Normal 2 3 3 4 2 5 2" xfId="23453"/>
    <cellStyle name="Normal 2 3 3 4 2 6" xfId="23454"/>
    <cellStyle name="Normal 2 3 3 4 2 6 2" xfId="23455"/>
    <cellStyle name="Normal 2 3 3 4 2 7" xfId="23456"/>
    <cellStyle name="Normal 2 3 3 4 2 7 2" xfId="23457"/>
    <cellStyle name="Normal 2 3 3 4 2 8" xfId="23458"/>
    <cellStyle name="Normal 2 3 3 4 2 8 2" xfId="23459"/>
    <cellStyle name="Normal 2 3 3 4 2 9" xfId="23460"/>
    <cellStyle name="Normal 2 3 3 4 2 9 2" xfId="23461"/>
    <cellStyle name="Normal 2 3 3 4 3" xfId="23462"/>
    <cellStyle name="Normal 2 3 3 4 3 10" xfId="23463"/>
    <cellStyle name="Normal 2 3 3 4 3 10 2" xfId="23464"/>
    <cellStyle name="Normal 2 3 3 4 3 11" xfId="23465"/>
    <cellStyle name="Normal 2 3 3 4 3 2" xfId="23466"/>
    <cellStyle name="Normal 2 3 3 4 3 2 2" xfId="23467"/>
    <cellStyle name="Normal 2 3 3 4 3 3" xfId="23468"/>
    <cellStyle name="Normal 2 3 3 4 3 3 2" xfId="23469"/>
    <cellStyle name="Normal 2 3 3 4 3 4" xfId="23470"/>
    <cellStyle name="Normal 2 3 3 4 3 4 2" xfId="23471"/>
    <cellStyle name="Normal 2 3 3 4 3 5" xfId="23472"/>
    <cellStyle name="Normal 2 3 3 4 3 5 2" xfId="23473"/>
    <cellStyle name="Normal 2 3 3 4 3 6" xfId="23474"/>
    <cellStyle name="Normal 2 3 3 4 3 6 2" xfId="23475"/>
    <cellStyle name="Normal 2 3 3 4 3 7" xfId="23476"/>
    <cellStyle name="Normal 2 3 3 4 3 7 2" xfId="23477"/>
    <cellStyle name="Normal 2 3 3 4 3 8" xfId="23478"/>
    <cellStyle name="Normal 2 3 3 4 3 8 2" xfId="23479"/>
    <cellStyle name="Normal 2 3 3 4 3 9" xfId="23480"/>
    <cellStyle name="Normal 2 3 3 4 3 9 2" xfId="23481"/>
    <cellStyle name="Normal 2 3 3 4 4" xfId="23482"/>
    <cellStyle name="Normal 2 3 3 4 4 2" xfId="23483"/>
    <cellStyle name="Normal 2 3 3 4 5" xfId="23484"/>
    <cellStyle name="Normal 2 3 3 4 5 2" xfId="23485"/>
    <cellStyle name="Normal 2 3 3 4 6" xfId="23486"/>
    <cellStyle name="Normal 2 3 3 4 6 2" xfId="23487"/>
    <cellStyle name="Normal 2 3 3 4 7" xfId="23488"/>
    <cellStyle name="Normal 2 3 3 4 7 2" xfId="23489"/>
    <cellStyle name="Normal 2 3 3 4 8" xfId="23490"/>
    <cellStyle name="Normal 2 3 3 4 8 2" xfId="23491"/>
    <cellStyle name="Normal 2 3 3 4 9" xfId="23492"/>
    <cellStyle name="Normal 2 3 3 4 9 2" xfId="23493"/>
    <cellStyle name="Normal 2 3 3 5" xfId="23494"/>
    <cellStyle name="Normal 2 3 3 5 10" xfId="23495"/>
    <cellStyle name="Normal 2 3 3 5 10 2" xfId="23496"/>
    <cellStyle name="Normal 2 3 3 5 11" xfId="23497"/>
    <cellStyle name="Normal 2 3 3 5 11 2" xfId="23498"/>
    <cellStyle name="Normal 2 3 3 5 12" xfId="23499"/>
    <cellStyle name="Normal 2 3 3 5 12 2" xfId="23500"/>
    <cellStyle name="Normal 2 3 3 5 13" xfId="23501"/>
    <cellStyle name="Normal 2 3 3 5 2" xfId="23502"/>
    <cellStyle name="Normal 2 3 3 5 2 10" xfId="23503"/>
    <cellStyle name="Normal 2 3 3 5 2 10 2" xfId="23504"/>
    <cellStyle name="Normal 2 3 3 5 2 11" xfId="23505"/>
    <cellStyle name="Normal 2 3 3 5 2 11 2" xfId="23506"/>
    <cellStyle name="Normal 2 3 3 5 2 12" xfId="23507"/>
    <cellStyle name="Normal 2 3 3 5 2 2" xfId="23508"/>
    <cellStyle name="Normal 2 3 3 5 2 2 10" xfId="23509"/>
    <cellStyle name="Normal 2 3 3 5 2 2 10 2" xfId="23510"/>
    <cellStyle name="Normal 2 3 3 5 2 2 11" xfId="23511"/>
    <cellStyle name="Normal 2 3 3 5 2 2 2" xfId="23512"/>
    <cellStyle name="Normal 2 3 3 5 2 2 2 2" xfId="23513"/>
    <cellStyle name="Normal 2 3 3 5 2 2 3" xfId="23514"/>
    <cellStyle name="Normal 2 3 3 5 2 2 3 2" xfId="23515"/>
    <cellStyle name="Normal 2 3 3 5 2 2 4" xfId="23516"/>
    <cellStyle name="Normal 2 3 3 5 2 2 4 2" xfId="23517"/>
    <cellStyle name="Normal 2 3 3 5 2 2 5" xfId="23518"/>
    <cellStyle name="Normal 2 3 3 5 2 2 5 2" xfId="23519"/>
    <cellStyle name="Normal 2 3 3 5 2 2 6" xfId="23520"/>
    <cellStyle name="Normal 2 3 3 5 2 2 6 2" xfId="23521"/>
    <cellStyle name="Normal 2 3 3 5 2 2 7" xfId="23522"/>
    <cellStyle name="Normal 2 3 3 5 2 2 7 2" xfId="23523"/>
    <cellStyle name="Normal 2 3 3 5 2 2 8" xfId="23524"/>
    <cellStyle name="Normal 2 3 3 5 2 2 8 2" xfId="23525"/>
    <cellStyle name="Normal 2 3 3 5 2 2 9" xfId="23526"/>
    <cellStyle name="Normal 2 3 3 5 2 2 9 2" xfId="23527"/>
    <cellStyle name="Normal 2 3 3 5 2 3" xfId="23528"/>
    <cellStyle name="Normal 2 3 3 5 2 3 2" xfId="23529"/>
    <cellStyle name="Normal 2 3 3 5 2 4" xfId="23530"/>
    <cellStyle name="Normal 2 3 3 5 2 4 2" xfId="23531"/>
    <cellStyle name="Normal 2 3 3 5 2 5" xfId="23532"/>
    <cellStyle name="Normal 2 3 3 5 2 5 2" xfId="23533"/>
    <cellStyle name="Normal 2 3 3 5 2 6" xfId="23534"/>
    <cellStyle name="Normal 2 3 3 5 2 6 2" xfId="23535"/>
    <cellStyle name="Normal 2 3 3 5 2 7" xfId="23536"/>
    <cellStyle name="Normal 2 3 3 5 2 7 2" xfId="23537"/>
    <cellStyle name="Normal 2 3 3 5 2 8" xfId="23538"/>
    <cellStyle name="Normal 2 3 3 5 2 8 2" xfId="23539"/>
    <cellStyle name="Normal 2 3 3 5 2 9" xfId="23540"/>
    <cellStyle name="Normal 2 3 3 5 2 9 2" xfId="23541"/>
    <cellStyle name="Normal 2 3 3 5 3" xfId="23542"/>
    <cellStyle name="Normal 2 3 3 5 3 10" xfId="23543"/>
    <cellStyle name="Normal 2 3 3 5 3 10 2" xfId="23544"/>
    <cellStyle name="Normal 2 3 3 5 3 11" xfId="23545"/>
    <cellStyle name="Normal 2 3 3 5 3 2" xfId="23546"/>
    <cellStyle name="Normal 2 3 3 5 3 2 2" xfId="23547"/>
    <cellStyle name="Normal 2 3 3 5 3 3" xfId="23548"/>
    <cellStyle name="Normal 2 3 3 5 3 3 2" xfId="23549"/>
    <cellStyle name="Normal 2 3 3 5 3 4" xfId="23550"/>
    <cellStyle name="Normal 2 3 3 5 3 4 2" xfId="23551"/>
    <cellStyle name="Normal 2 3 3 5 3 5" xfId="23552"/>
    <cellStyle name="Normal 2 3 3 5 3 5 2" xfId="23553"/>
    <cellStyle name="Normal 2 3 3 5 3 6" xfId="23554"/>
    <cellStyle name="Normal 2 3 3 5 3 6 2" xfId="23555"/>
    <cellStyle name="Normal 2 3 3 5 3 7" xfId="23556"/>
    <cellStyle name="Normal 2 3 3 5 3 7 2" xfId="23557"/>
    <cellStyle name="Normal 2 3 3 5 3 8" xfId="23558"/>
    <cellStyle name="Normal 2 3 3 5 3 8 2" xfId="23559"/>
    <cellStyle name="Normal 2 3 3 5 3 9" xfId="23560"/>
    <cellStyle name="Normal 2 3 3 5 3 9 2" xfId="23561"/>
    <cellStyle name="Normal 2 3 3 5 4" xfId="23562"/>
    <cellStyle name="Normal 2 3 3 5 4 2" xfId="23563"/>
    <cellStyle name="Normal 2 3 3 5 5" xfId="23564"/>
    <cellStyle name="Normal 2 3 3 5 5 2" xfId="23565"/>
    <cellStyle name="Normal 2 3 3 5 6" xfId="23566"/>
    <cellStyle name="Normal 2 3 3 5 6 2" xfId="23567"/>
    <cellStyle name="Normal 2 3 3 5 7" xfId="23568"/>
    <cellStyle name="Normal 2 3 3 5 7 2" xfId="23569"/>
    <cellStyle name="Normal 2 3 3 5 8" xfId="23570"/>
    <cellStyle name="Normal 2 3 3 5 8 2" xfId="23571"/>
    <cellStyle name="Normal 2 3 3 5 9" xfId="23572"/>
    <cellStyle name="Normal 2 3 3 5 9 2" xfId="23573"/>
    <cellStyle name="Normal 2 3 3 6" xfId="23574"/>
    <cellStyle name="Normal 2 3 3 6 2" xfId="23575"/>
    <cellStyle name="Normal 2 3 3 6 2 10" xfId="23576"/>
    <cellStyle name="Normal 2 3 3 6 2 10 2" xfId="23577"/>
    <cellStyle name="Normal 2 3 3 6 2 11" xfId="23578"/>
    <cellStyle name="Normal 2 3 3 6 2 11 2" xfId="23579"/>
    <cellStyle name="Normal 2 3 3 6 2 12" xfId="23580"/>
    <cellStyle name="Normal 2 3 3 6 2 12 2" xfId="23581"/>
    <cellStyle name="Normal 2 3 3 6 2 13" xfId="23582"/>
    <cellStyle name="Normal 2 3 3 6 2 2" xfId="23583"/>
    <cellStyle name="Normal 2 3 3 6 2 2 10" xfId="23584"/>
    <cellStyle name="Normal 2 3 3 6 2 2 10 2" xfId="23585"/>
    <cellStyle name="Normal 2 3 3 6 2 2 11" xfId="23586"/>
    <cellStyle name="Normal 2 3 3 6 2 2 11 2" xfId="23587"/>
    <cellStyle name="Normal 2 3 3 6 2 2 12" xfId="23588"/>
    <cellStyle name="Normal 2 3 3 6 2 2 2" xfId="23589"/>
    <cellStyle name="Normal 2 3 3 6 2 2 2 10" xfId="23590"/>
    <cellStyle name="Normal 2 3 3 6 2 2 2 10 2" xfId="23591"/>
    <cellStyle name="Normal 2 3 3 6 2 2 2 11" xfId="23592"/>
    <cellStyle name="Normal 2 3 3 6 2 2 2 2" xfId="23593"/>
    <cellStyle name="Normal 2 3 3 6 2 2 2 2 2" xfId="23594"/>
    <cellStyle name="Normal 2 3 3 6 2 2 2 3" xfId="23595"/>
    <cellStyle name="Normal 2 3 3 6 2 2 2 3 2" xfId="23596"/>
    <cellStyle name="Normal 2 3 3 6 2 2 2 4" xfId="23597"/>
    <cellStyle name="Normal 2 3 3 6 2 2 2 4 2" xfId="23598"/>
    <cellStyle name="Normal 2 3 3 6 2 2 2 5" xfId="23599"/>
    <cellStyle name="Normal 2 3 3 6 2 2 2 5 2" xfId="23600"/>
    <cellStyle name="Normal 2 3 3 6 2 2 2 6" xfId="23601"/>
    <cellStyle name="Normal 2 3 3 6 2 2 2 6 2" xfId="23602"/>
    <cellStyle name="Normal 2 3 3 6 2 2 2 7" xfId="23603"/>
    <cellStyle name="Normal 2 3 3 6 2 2 2 7 2" xfId="23604"/>
    <cellStyle name="Normal 2 3 3 6 2 2 2 8" xfId="23605"/>
    <cellStyle name="Normal 2 3 3 6 2 2 2 8 2" xfId="23606"/>
    <cellStyle name="Normal 2 3 3 6 2 2 2 9" xfId="23607"/>
    <cellStyle name="Normal 2 3 3 6 2 2 2 9 2" xfId="23608"/>
    <cellStyle name="Normal 2 3 3 6 2 2 3" xfId="23609"/>
    <cellStyle name="Normal 2 3 3 6 2 2 3 2" xfId="23610"/>
    <cellStyle name="Normal 2 3 3 6 2 2 4" xfId="23611"/>
    <cellStyle name="Normal 2 3 3 6 2 2 4 2" xfId="23612"/>
    <cellStyle name="Normal 2 3 3 6 2 2 5" xfId="23613"/>
    <cellStyle name="Normal 2 3 3 6 2 2 5 2" xfId="23614"/>
    <cellStyle name="Normal 2 3 3 6 2 2 6" xfId="23615"/>
    <cellStyle name="Normal 2 3 3 6 2 2 6 2" xfId="23616"/>
    <cellStyle name="Normal 2 3 3 6 2 2 7" xfId="23617"/>
    <cellStyle name="Normal 2 3 3 6 2 2 7 2" xfId="23618"/>
    <cellStyle name="Normal 2 3 3 6 2 2 8" xfId="23619"/>
    <cellStyle name="Normal 2 3 3 6 2 2 8 2" xfId="23620"/>
    <cellStyle name="Normal 2 3 3 6 2 2 9" xfId="23621"/>
    <cellStyle name="Normal 2 3 3 6 2 2 9 2" xfId="23622"/>
    <cellStyle name="Normal 2 3 3 6 2 3" xfId="23623"/>
    <cellStyle name="Normal 2 3 3 6 2 3 10" xfId="23624"/>
    <cellStyle name="Normal 2 3 3 6 2 3 10 2" xfId="23625"/>
    <cellStyle name="Normal 2 3 3 6 2 3 11" xfId="23626"/>
    <cellStyle name="Normal 2 3 3 6 2 3 2" xfId="23627"/>
    <cellStyle name="Normal 2 3 3 6 2 3 2 2" xfId="23628"/>
    <cellStyle name="Normal 2 3 3 6 2 3 3" xfId="23629"/>
    <cellStyle name="Normal 2 3 3 6 2 3 3 2" xfId="23630"/>
    <cellStyle name="Normal 2 3 3 6 2 3 4" xfId="23631"/>
    <cellStyle name="Normal 2 3 3 6 2 3 4 2" xfId="23632"/>
    <cellStyle name="Normal 2 3 3 6 2 3 5" xfId="23633"/>
    <cellStyle name="Normal 2 3 3 6 2 3 5 2" xfId="23634"/>
    <cellStyle name="Normal 2 3 3 6 2 3 6" xfId="23635"/>
    <cellStyle name="Normal 2 3 3 6 2 3 6 2" xfId="23636"/>
    <cellStyle name="Normal 2 3 3 6 2 3 7" xfId="23637"/>
    <cellStyle name="Normal 2 3 3 6 2 3 7 2" xfId="23638"/>
    <cellStyle name="Normal 2 3 3 6 2 3 8" xfId="23639"/>
    <cellStyle name="Normal 2 3 3 6 2 3 8 2" xfId="23640"/>
    <cellStyle name="Normal 2 3 3 6 2 3 9" xfId="23641"/>
    <cellStyle name="Normal 2 3 3 6 2 3 9 2" xfId="23642"/>
    <cellStyle name="Normal 2 3 3 6 2 4" xfId="23643"/>
    <cellStyle name="Normal 2 3 3 6 2 4 2" xfId="23644"/>
    <cellStyle name="Normal 2 3 3 6 2 5" xfId="23645"/>
    <cellStyle name="Normal 2 3 3 6 2 5 2" xfId="23646"/>
    <cellStyle name="Normal 2 3 3 6 2 6" xfId="23647"/>
    <cellStyle name="Normal 2 3 3 6 2 6 2" xfId="23648"/>
    <cellStyle name="Normal 2 3 3 6 2 7" xfId="23649"/>
    <cellStyle name="Normal 2 3 3 6 2 7 2" xfId="23650"/>
    <cellStyle name="Normal 2 3 3 6 2 8" xfId="23651"/>
    <cellStyle name="Normal 2 3 3 6 2 8 2" xfId="23652"/>
    <cellStyle name="Normal 2 3 3 6 2 9" xfId="23653"/>
    <cellStyle name="Normal 2 3 3 6 2 9 2" xfId="23654"/>
    <cellStyle name="Normal 2 3 3 6 3" xfId="23655"/>
    <cellStyle name="Normal 2 3 3 6 3 10" xfId="23656"/>
    <cellStyle name="Normal 2 3 3 6 3 10 2" xfId="23657"/>
    <cellStyle name="Normal 2 3 3 6 3 11" xfId="23658"/>
    <cellStyle name="Normal 2 3 3 6 3 11 2" xfId="23659"/>
    <cellStyle name="Normal 2 3 3 6 3 12" xfId="23660"/>
    <cellStyle name="Normal 2 3 3 6 3 12 2" xfId="23661"/>
    <cellStyle name="Normal 2 3 3 6 3 13" xfId="23662"/>
    <cellStyle name="Normal 2 3 3 6 3 2" xfId="23663"/>
    <cellStyle name="Normal 2 3 3 6 3 2 10" xfId="23664"/>
    <cellStyle name="Normal 2 3 3 6 3 2 10 2" xfId="23665"/>
    <cellStyle name="Normal 2 3 3 6 3 2 11" xfId="23666"/>
    <cellStyle name="Normal 2 3 3 6 3 2 11 2" xfId="23667"/>
    <cellStyle name="Normal 2 3 3 6 3 2 12" xfId="23668"/>
    <cellStyle name="Normal 2 3 3 6 3 2 2" xfId="23669"/>
    <cellStyle name="Normal 2 3 3 6 3 2 2 10" xfId="23670"/>
    <cellStyle name="Normal 2 3 3 6 3 2 2 10 2" xfId="23671"/>
    <cellStyle name="Normal 2 3 3 6 3 2 2 11" xfId="23672"/>
    <cellStyle name="Normal 2 3 3 6 3 2 2 2" xfId="23673"/>
    <cellStyle name="Normal 2 3 3 6 3 2 2 2 2" xfId="23674"/>
    <cellStyle name="Normal 2 3 3 6 3 2 2 3" xfId="23675"/>
    <cellStyle name="Normal 2 3 3 6 3 2 2 3 2" xfId="23676"/>
    <cellStyle name="Normal 2 3 3 6 3 2 2 4" xfId="23677"/>
    <cellStyle name="Normal 2 3 3 6 3 2 2 4 2" xfId="23678"/>
    <cellStyle name="Normal 2 3 3 6 3 2 2 5" xfId="23679"/>
    <cellStyle name="Normal 2 3 3 6 3 2 2 5 2" xfId="23680"/>
    <cellStyle name="Normal 2 3 3 6 3 2 2 6" xfId="23681"/>
    <cellStyle name="Normal 2 3 3 6 3 2 2 6 2" xfId="23682"/>
    <cellStyle name="Normal 2 3 3 6 3 2 2 7" xfId="23683"/>
    <cellStyle name="Normal 2 3 3 6 3 2 2 7 2" xfId="23684"/>
    <cellStyle name="Normal 2 3 3 6 3 2 2 8" xfId="23685"/>
    <cellStyle name="Normal 2 3 3 6 3 2 2 8 2" xfId="23686"/>
    <cellStyle name="Normal 2 3 3 6 3 2 2 9" xfId="23687"/>
    <cellStyle name="Normal 2 3 3 6 3 2 2 9 2" xfId="23688"/>
    <cellStyle name="Normal 2 3 3 6 3 2 3" xfId="23689"/>
    <cellStyle name="Normal 2 3 3 6 3 2 3 2" xfId="23690"/>
    <cellStyle name="Normal 2 3 3 6 3 2 4" xfId="23691"/>
    <cellStyle name="Normal 2 3 3 6 3 2 4 2" xfId="23692"/>
    <cellStyle name="Normal 2 3 3 6 3 2 5" xfId="23693"/>
    <cellStyle name="Normal 2 3 3 6 3 2 5 2" xfId="23694"/>
    <cellStyle name="Normal 2 3 3 6 3 2 6" xfId="23695"/>
    <cellStyle name="Normal 2 3 3 6 3 2 6 2" xfId="23696"/>
    <cellStyle name="Normal 2 3 3 6 3 2 7" xfId="23697"/>
    <cellStyle name="Normal 2 3 3 6 3 2 7 2" xfId="23698"/>
    <cellStyle name="Normal 2 3 3 6 3 2 8" xfId="23699"/>
    <cellStyle name="Normal 2 3 3 6 3 2 8 2" xfId="23700"/>
    <cellStyle name="Normal 2 3 3 6 3 2 9" xfId="23701"/>
    <cellStyle name="Normal 2 3 3 6 3 2 9 2" xfId="23702"/>
    <cellStyle name="Normal 2 3 3 6 3 3" xfId="23703"/>
    <cellStyle name="Normal 2 3 3 6 3 3 10" xfId="23704"/>
    <cellStyle name="Normal 2 3 3 6 3 3 10 2" xfId="23705"/>
    <cellStyle name="Normal 2 3 3 6 3 3 11" xfId="23706"/>
    <cellStyle name="Normal 2 3 3 6 3 3 2" xfId="23707"/>
    <cellStyle name="Normal 2 3 3 6 3 3 2 2" xfId="23708"/>
    <cellStyle name="Normal 2 3 3 6 3 3 3" xfId="23709"/>
    <cellStyle name="Normal 2 3 3 6 3 3 3 2" xfId="23710"/>
    <cellStyle name="Normal 2 3 3 6 3 3 4" xfId="23711"/>
    <cellStyle name="Normal 2 3 3 6 3 3 4 2" xfId="23712"/>
    <cellStyle name="Normal 2 3 3 6 3 3 5" xfId="23713"/>
    <cellStyle name="Normal 2 3 3 6 3 3 5 2" xfId="23714"/>
    <cellStyle name="Normal 2 3 3 6 3 3 6" xfId="23715"/>
    <cellStyle name="Normal 2 3 3 6 3 3 6 2" xfId="23716"/>
    <cellStyle name="Normal 2 3 3 6 3 3 7" xfId="23717"/>
    <cellStyle name="Normal 2 3 3 6 3 3 7 2" xfId="23718"/>
    <cellStyle name="Normal 2 3 3 6 3 3 8" xfId="23719"/>
    <cellStyle name="Normal 2 3 3 6 3 3 8 2" xfId="23720"/>
    <cellStyle name="Normal 2 3 3 6 3 3 9" xfId="23721"/>
    <cellStyle name="Normal 2 3 3 6 3 3 9 2" xfId="23722"/>
    <cellStyle name="Normal 2 3 3 6 3 4" xfId="23723"/>
    <cellStyle name="Normal 2 3 3 6 3 4 2" xfId="23724"/>
    <cellStyle name="Normal 2 3 3 6 3 5" xfId="23725"/>
    <cellStyle name="Normal 2 3 3 6 3 5 2" xfId="23726"/>
    <cellStyle name="Normal 2 3 3 6 3 6" xfId="23727"/>
    <cellStyle name="Normal 2 3 3 6 3 6 2" xfId="23728"/>
    <cellStyle name="Normal 2 3 3 6 3 7" xfId="23729"/>
    <cellStyle name="Normal 2 3 3 6 3 7 2" xfId="23730"/>
    <cellStyle name="Normal 2 3 3 6 3 8" xfId="23731"/>
    <cellStyle name="Normal 2 3 3 6 3 8 2" xfId="23732"/>
    <cellStyle name="Normal 2 3 3 6 3 9" xfId="23733"/>
    <cellStyle name="Normal 2 3 3 6 3 9 2" xfId="23734"/>
    <cellStyle name="Normal 2 3 3 6 4" xfId="23735"/>
    <cellStyle name="Normal 2 3 3 6 4 10" xfId="23736"/>
    <cellStyle name="Normal 2 3 3 6 4 10 2" xfId="23737"/>
    <cellStyle name="Normal 2 3 3 6 4 11" xfId="23738"/>
    <cellStyle name="Normal 2 3 3 6 4 11 2" xfId="23739"/>
    <cellStyle name="Normal 2 3 3 6 4 12" xfId="23740"/>
    <cellStyle name="Normal 2 3 3 6 4 12 2" xfId="23741"/>
    <cellStyle name="Normal 2 3 3 6 4 13" xfId="23742"/>
    <cellStyle name="Normal 2 3 3 6 4 2" xfId="23743"/>
    <cellStyle name="Normal 2 3 3 6 4 2 10" xfId="23744"/>
    <cellStyle name="Normal 2 3 3 6 4 2 10 2" xfId="23745"/>
    <cellStyle name="Normal 2 3 3 6 4 2 11" xfId="23746"/>
    <cellStyle name="Normal 2 3 3 6 4 2 11 2" xfId="23747"/>
    <cellStyle name="Normal 2 3 3 6 4 2 12" xfId="23748"/>
    <cellStyle name="Normal 2 3 3 6 4 2 2" xfId="23749"/>
    <cellStyle name="Normal 2 3 3 6 4 2 2 10" xfId="23750"/>
    <cellStyle name="Normal 2 3 3 6 4 2 2 10 2" xfId="23751"/>
    <cellStyle name="Normal 2 3 3 6 4 2 2 11" xfId="23752"/>
    <cellStyle name="Normal 2 3 3 6 4 2 2 2" xfId="23753"/>
    <cellStyle name="Normal 2 3 3 6 4 2 2 2 2" xfId="23754"/>
    <cellStyle name="Normal 2 3 3 6 4 2 2 3" xfId="23755"/>
    <cellStyle name="Normal 2 3 3 6 4 2 2 3 2" xfId="23756"/>
    <cellStyle name="Normal 2 3 3 6 4 2 2 4" xfId="23757"/>
    <cellStyle name="Normal 2 3 3 6 4 2 2 4 2" xfId="23758"/>
    <cellStyle name="Normal 2 3 3 6 4 2 2 5" xfId="23759"/>
    <cellStyle name="Normal 2 3 3 6 4 2 2 5 2" xfId="23760"/>
    <cellStyle name="Normal 2 3 3 6 4 2 2 6" xfId="23761"/>
    <cellStyle name="Normal 2 3 3 6 4 2 2 6 2" xfId="23762"/>
    <cellStyle name="Normal 2 3 3 6 4 2 2 7" xfId="23763"/>
    <cellStyle name="Normal 2 3 3 6 4 2 2 7 2" xfId="23764"/>
    <cellStyle name="Normal 2 3 3 6 4 2 2 8" xfId="23765"/>
    <cellStyle name="Normal 2 3 3 6 4 2 2 8 2" xfId="23766"/>
    <cellStyle name="Normal 2 3 3 6 4 2 2 9" xfId="23767"/>
    <cellStyle name="Normal 2 3 3 6 4 2 2 9 2" xfId="23768"/>
    <cellStyle name="Normal 2 3 3 6 4 2 3" xfId="23769"/>
    <cellStyle name="Normal 2 3 3 6 4 2 3 2" xfId="23770"/>
    <cellStyle name="Normal 2 3 3 6 4 2 4" xfId="23771"/>
    <cellStyle name="Normal 2 3 3 6 4 2 4 2" xfId="23772"/>
    <cellStyle name="Normal 2 3 3 6 4 2 5" xfId="23773"/>
    <cellStyle name="Normal 2 3 3 6 4 2 5 2" xfId="23774"/>
    <cellStyle name="Normal 2 3 3 6 4 2 6" xfId="23775"/>
    <cellStyle name="Normal 2 3 3 6 4 2 6 2" xfId="23776"/>
    <cellStyle name="Normal 2 3 3 6 4 2 7" xfId="23777"/>
    <cellStyle name="Normal 2 3 3 6 4 2 7 2" xfId="23778"/>
    <cellStyle name="Normal 2 3 3 6 4 2 8" xfId="23779"/>
    <cellStyle name="Normal 2 3 3 6 4 2 8 2" xfId="23780"/>
    <cellStyle name="Normal 2 3 3 6 4 2 9" xfId="23781"/>
    <cellStyle name="Normal 2 3 3 6 4 2 9 2" xfId="23782"/>
    <cellStyle name="Normal 2 3 3 6 4 3" xfId="23783"/>
    <cellStyle name="Normal 2 3 3 6 4 3 10" xfId="23784"/>
    <cellStyle name="Normal 2 3 3 6 4 3 10 2" xfId="23785"/>
    <cellStyle name="Normal 2 3 3 6 4 3 11" xfId="23786"/>
    <cellStyle name="Normal 2 3 3 6 4 3 2" xfId="23787"/>
    <cellStyle name="Normal 2 3 3 6 4 3 2 2" xfId="23788"/>
    <cellStyle name="Normal 2 3 3 6 4 3 3" xfId="23789"/>
    <cellStyle name="Normal 2 3 3 6 4 3 3 2" xfId="23790"/>
    <cellStyle name="Normal 2 3 3 6 4 3 4" xfId="23791"/>
    <cellStyle name="Normal 2 3 3 6 4 3 4 2" xfId="23792"/>
    <cellStyle name="Normal 2 3 3 6 4 3 5" xfId="23793"/>
    <cellStyle name="Normal 2 3 3 6 4 3 5 2" xfId="23794"/>
    <cellStyle name="Normal 2 3 3 6 4 3 6" xfId="23795"/>
    <cellStyle name="Normal 2 3 3 6 4 3 6 2" xfId="23796"/>
    <cellStyle name="Normal 2 3 3 6 4 3 7" xfId="23797"/>
    <cellStyle name="Normal 2 3 3 6 4 3 7 2" xfId="23798"/>
    <cellStyle name="Normal 2 3 3 6 4 3 8" xfId="23799"/>
    <cellStyle name="Normal 2 3 3 6 4 3 8 2" xfId="23800"/>
    <cellStyle name="Normal 2 3 3 6 4 3 9" xfId="23801"/>
    <cellStyle name="Normal 2 3 3 6 4 3 9 2" xfId="23802"/>
    <cellStyle name="Normal 2 3 3 6 4 4" xfId="23803"/>
    <cellStyle name="Normal 2 3 3 6 4 4 2" xfId="23804"/>
    <cellStyle name="Normal 2 3 3 6 4 5" xfId="23805"/>
    <cellStyle name="Normal 2 3 3 6 4 5 2" xfId="23806"/>
    <cellStyle name="Normal 2 3 3 6 4 6" xfId="23807"/>
    <cellStyle name="Normal 2 3 3 6 4 6 2" xfId="23808"/>
    <cellStyle name="Normal 2 3 3 6 4 7" xfId="23809"/>
    <cellStyle name="Normal 2 3 3 6 4 7 2" xfId="23810"/>
    <cellStyle name="Normal 2 3 3 6 4 8" xfId="23811"/>
    <cellStyle name="Normal 2 3 3 6 4 8 2" xfId="23812"/>
    <cellStyle name="Normal 2 3 3 6 4 9" xfId="23813"/>
    <cellStyle name="Normal 2 3 3 6 4 9 2" xfId="23814"/>
    <cellStyle name="Normal 2 3 3 6 5" xfId="23815"/>
    <cellStyle name="Normal 2 3 3 6 5 10" xfId="23816"/>
    <cellStyle name="Normal 2 3 3 6 5 10 2" xfId="23817"/>
    <cellStyle name="Normal 2 3 3 6 5 11" xfId="23818"/>
    <cellStyle name="Normal 2 3 3 6 5 11 2" xfId="23819"/>
    <cellStyle name="Normal 2 3 3 6 5 12" xfId="23820"/>
    <cellStyle name="Normal 2 3 3 6 5 12 2" xfId="23821"/>
    <cellStyle name="Normal 2 3 3 6 5 13" xfId="23822"/>
    <cellStyle name="Normal 2 3 3 6 5 2" xfId="23823"/>
    <cellStyle name="Normal 2 3 3 6 5 2 10" xfId="23824"/>
    <cellStyle name="Normal 2 3 3 6 5 2 10 2" xfId="23825"/>
    <cellStyle name="Normal 2 3 3 6 5 2 11" xfId="23826"/>
    <cellStyle name="Normal 2 3 3 6 5 2 11 2" xfId="23827"/>
    <cellStyle name="Normal 2 3 3 6 5 2 12" xfId="23828"/>
    <cellStyle name="Normal 2 3 3 6 5 2 2" xfId="23829"/>
    <cellStyle name="Normal 2 3 3 6 5 2 2 10" xfId="23830"/>
    <cellStyle name="Normal 2 3 3 6 5 2 2 10 2" xfId="23831"/>
    <cellStyle name="Normal 2 3 3 6 5 2 2 11" xfId="23832"/>
    <cellStyle name="Normal 2 3 3 6 5 2 2 2" xfId="23833"/>
    <cellStyle name="Normal 2 3 3 6 5 2 2 2 2" xfId="23834"/>
    <cellStyle name="Normal 2 3 3 6 5 2 2 3" xfId="23835"/>
    <cellStyle name="Normal 2 3 3 6 5 2 2 3 2" xfId="23836"/>
    <cellStyle name="Normal 2 3 3 6 5 2 2 4" xfId="23837"/>
    <cellStyle name="Normal 2 3 3 6 5 2 2 4 2" xfId="23838"/>
    <cellStyle name="Normal 2 3 3 6 5 2 2 5" xfId="23839"/>
    <cellStyle name="Normal 2 3 3 6 5 2 2 5 2" xfId="23840"/>
    <cellStyle name="Normal 2 3 3 6 5 2 2 6" xfId="23841"/>
    <cellStyle name="Normal 2 3 3 6 5 2 2 6 2" xfId="23842"/>
    <cellStyle name="Normal 2 3 3 6 5 2 2 7" xfId="23843"/>
    <cellStyle name="Normal 2 3 3 6 5 2 2 7 2" xfId="23844"/>
    <cellStyle name="Normal 2 3 3 6 5 2 2 8" xfId="23845"/>
    <cellStyle name="Normal 2 3 3 6 5 2 2 8 2" xfId="23846"/>
    <cellStyle name="Normal 2 3 3 6 5 2 2 9" xfId="23847"/>
    <cellStyle name="Normal 2 3 3 6 5 2 2 9 2" xfId="23848"/>
    <cellStyle name="Normal 2 3 3 6 5 2 3" xfId="23849"/>
    <cellStyle name="Normal 2 3 3 6 5 2 3 2" xfId="23850"/>
    <cellStyle name="Normal 2 3 3 6 5 2 4" xfId="23851"/>
    <cellStyle name="Normal 2 3 3 6 5 2 4 2" xfId="23852"/>
    <cellStyle name="Normal 2 3 3 6 5 2 5" xfId="23853"/>
    <cellStyle name="Normal 2 3 3 6 5 2 5 2" xfId="23854"/>
    <cellStyle name="Normal 2 3 3 6 5 2 6" xfId="23855"/>
    <cellStyle name="Normal 2 3 3 6 5 2 6 2" xfId="23856"/>
    <cellStyle name="Normal 2 3 3 6 5 2 7" xfId="23857"/>
    <cellStyle name="Normal 2 3 3 6 5 2 7 2" xfId="23858"/>
    <cellStyle name="Normal 2 3 3 6 5 2 8" xfId="23859"/>
    <cellStyle name="Normal 2 3 3 6 5 2 8 2" xfId="23860"/>
    <cellStyle name="Normal 2 3 3 6 5 2 9" xfId="23861"/>
    <cellStyle name="Normal 2 3 3 6 5 2 9 2" xfId="23862"/>
    <cellStyle name="Normal 2 3 3 6 5 3" xfId="23863"/>
    <cellStyle name="Normal 2 3 3 6 5 3 10" xfId="23864"/>
    <cellStyle name="Normal 2 3 3 6 5 3 10 2" xfId="23865"/>
    <cellStyle name="Normal 2 3 3 6 5 3 11" xfId="23866"/>
    <cellStyle name="Normal 2 3 3 6 5 3 2" xfId="23867"/>
    <cellStyle name="Normal 2 3 3 6 5 3 2 2" xfId="23868"/>
    <cellStyle name="Normal 2 3 3 6 5 3 3" xfId="23869"/>
    <cellStyle name="Normal 2 3 3 6 5 3 3 2" xfId="23870"/>
    <cellStyle name="Normal 2 3 3 6 5 3 4" xfId="23871"/>
    <cellStyle name="Normal 2 3 3 6 5 3 4 2" xfId="23872"/>
    <cellStyle name="Normal 2 3 3 6 5 3 5" xfId="23873"/>
    <cellStyle name="Normal 2 3 3 6 5 3 5 2" xfId="23874"/>
    <cellStyle name="Normal 2 3 3 6 5 3 6" xfId="23875"/>
    <cellStyle name="Normal 2 3 3 6 5 3 6 2" xfId="23876"/>
    <cellStyle name="Normal 2 3 3 6 5 3 7" xfId="23877"/>
    <cellStyle name="Normal 2 3 3 6 5 3 7 2" xfId="23878"/>
    <cellStyle name="Normal 2 3 3 6 5 3 8" xfId="23879"/>
    <cellStyle name="Normal 2 3 3 6 5 3 8 2" xfId="23880"/>
    <cellStyle name="Normal 2 3 3 6 5 3 9" xfId="23881"/>
    <cellStyle name="Normal 2 3 3 6 5 3 9 2" xfId="23882"/>
    <cellStyle name="Normal 2 3 3 6 5 4" xfId="23883"/>
    <cellStyle name="Normal 2 3 3 6 5 4 2" xfId="23884"/>
    <cellStyle name="Normal 2 3 3 6 5 5" xfId="23885"/>
    <cellStyle name="Normal 2 3 3 6 5 5 2" xfId="23886"/>
    <cellStyle name="Normal 2 3 3 6 5 6" xfId="23887"/>
    <cellStyle name="Normal 2 3 3 6 5 6 2" xfId="23888"/>
    <cellStyle name="Normal 2 3 3 6 5 7" xfId="23889"/>
    <cellStyle name="Normal 2 3 3 6 5 7 2" xfId="23890"/>
    <cellStyle name="Normal 2 3 3 6 5 8" xfId="23891"/>
    <cellStyle name="Normal 2 3 3 6 5 8 2" xfId="23892"/>
    <cellStyle name="Normal 2 3 3 6 5 9" xfId="23893"/>
    <cellStyle name="Normal 2 3 3 6 5 9 2" xfId="23894"/>
    <cellStyle name="Normal 2 3 3 6 6" xfId="23895"/>
    <cellStyle name="Normal 2 3 3 7" xfId="23896"/>
    <cellStyle name="Normal 2 3 3 7 2" xfId="23897"/>
    <cellStyle name="Normal 2 3 3 8" xfId="23898"/>
    <cellStyle name="Normal 2 3 3 8 2" xfId="23899"/>
    <cellStyle name="Normal 2 3 3 9" xfId="23900"/>
    <cellStyle name="Normal 2 3 3 9 2" xfId="23901"/>
    <cellStyle name="Normal 2 3 4" xfId="23902"/>
    <cellStyle name="Normal 2 3 4 2" xfId="23903"/>
    <cellStyle name="Normal 2 3 5" xfId="23904"/>
    <cellStyle name="Normal 2 3 5 2" xfId="23905"/>
    <cellStyle name="Normal 2 3 6" xfId="23906"/>
    <cellStyle name="Normal 2 3 6 2" xfId="23907"/>
    <cellStyle name="Normal 2 3 7" xfId="23908"/>
    <cellStyle name="Normal 2 3 7 2" xfId="23909"/>
    <cellStyle name="Normal 2 3 8" xfId="23910"/>
    <cellStyle name="Normal 2 3 8 2" xfId="23911"/>
    <cellStyle name="Normal 2 3 9" xfId="23912"/>
    <cellStyle name="Normal 2 3 9 10" xfId="23913"/>
    <cellStyle name="Normal 2 3 9 10 2" xfId="23914"/>
    <cellStyle name="Normal 2 3 9 11" xfId="23915"/>
    <cellStyle name="Normal 2 3 9 11 2" xfId="23916"/>
    <cellStyle name="Normal 2 3 9 12" xfId="23917"/>
    <cellStyle name="Normal 2 3 9 12 2" xfId="23918"/>
    <cellStyle name="Normal 2 3 9 13" xfId="23919"/>
    <cellStyle name="Normal 2 3 9 13 2" xfId="23920"/>
    <cellStyle name="Normal 2 3 9 14" xfId="23921"/>
    <cellStyle name="Normal 2 3 9 14 2" xfId="23922"/>
    <cellStyle name="Normal 2 3 9 15" xfId="23923"/>
    <cellStyle name="Normal 2 3 9 15 2" xfId="23924"/>
    <cellStyle name="Normal 2 3 9 16" xfId="23925"/>
    <cellStyle name="Normal 2 3 9 16 2" xfId="23926"/>
    <cellStyle name="Normal 2 3 9 17" xfId="23927"/>
    <cellStyle name="Normal 2 3 9 17 2" xfId="23928"/>
    <cellStyle name="Normal 2 3 9 18" xfId="23929"/>
    <cellStyle name="Normal 2 3 9 2" xfId="23930"/>
    <cellStyle name="Normal 2 3 9 2 2" xfId="23931"/>
    <cellStyle name="Normal 2 3 9 2 2 10" xfId="23932"/>
    <cellStyle name="Normal 2 3 9 2 2 10 2" xfId="23933"/>
    <cellStyle name="Normal 2 3 9 2 2 11" xfId="23934"/>
    <cellStyle name="Normal 2 3 9 2 2 11 2" xfId="23935"/>
    <cellStyle name="Normal 2 3 9 2 2 12" xfId="23936"/>
    <cellStyle name="Normal 2 3 9 2 2 12 2" xfId="23937"/>
    <cellStyle name="Normal 2 3 9 2 2 13" xfId="23938"/>
    <cellStyle name="Normal 2 3 9 2 2 13 2" xfId="23939"/>
    <cellStyle name="Normal 2 3 9 2 2 14" xfId="23940"/>
    <cellStyle name="Normal 2 3 9 2 2 14 2" xfId="23941"/>
    <cellStyle name="Normal 2 3 9 2 2 15" xfId="23942"/>
    <cellStyle name="Normal 2 3 9 2 2 15 2" xfId="23943"/>
    <cellStyle name="Normal 2 3 9 2 2 16" xfId="23944"/>
    <cellStyle name="Normal 2 3 9 2 2 16 2" xfId="23945"/>
    <cellStyle name="Normal 2 3 9 2 2 17" xfId="23946"/>
    <cellStyle name="Normal 2 3 9 2 2 2" xfId="23947"/>
    <cellStyle name="Normal 2 3 9 2 2 2 2" xfId="23948"/>
    <cellStyle name="Normal 2 3 9 2 2 3" xfId="23949"/>
    <cellStyle name="Normal 2 3 9 2 2 3 2" xfId="23950"/>
    <cellStyle name="Normal 2 3 9 2 2 4" xfId="23951"/>
    <cellStyle name="Normal 2 3 9 2 2 4 2" xfId="23952"/>
    <cellStyle name="Normal 2 3 9 2 2 5" xfId="23953"/>
    <cellStyle name="Normal 2 3 9 2 2 5 2" xfId="23954"/>
    <cellStyle name="Normal 2 3 9 2 2 6" xfId="23955"/>
    <cellStyle name="Normal 2 3 9 2 2 6 10" xfId="23956"/>
    <cellStyle name="Normal 2 3 9 2 2 6 10 2" xfId="23957"/>
    <cellStyle name="Normal 2 3 9 2 2 6 11" xfId="23958"/>
    <cellStyle name="Normal 2 3 9 2 2 6 11 2" xfId="23959"/>
    <cellStyle name="Normal 2 3 9 2 2 6 12" xfId="23960"/>
    <cellStyle name="Normal 2 3 9 2 2 6 2" xfId="23961"/>
    <cellStyle name="Normal 2 3 9 2 2 6 2 10" xfId="23962"/>
    <cellStyle name="Normal 2 3 9 2 2 6 2 10 2" xfId="23963"/>
    <cellStyle name="Normal 2 3 9 2 2 6 2 11" xfId="23964"/>
    <cellStyle name="Normal 2 3 9 2 2 6 2 2" xfId="23965"/>
    <cellStyle name="Normal 2 3 9 2 2 6 2 2 2" xfId="23966"/>
    <cellStyle name="Normal 2 3 9 2 2 6 2 3" xfId="23967"/>
    <cellStyle name="Normal 2 3 9 2 2 6 2 3 2" xfId="23968"/>
    <cellStyle name="Normal 2 3 9 2 2 6 2 4" xfId="23969"/>
    <cellStyle name="Normal 2 3 9 2 2 6 2 4 2" xfId="23970"/>
    <cellStyle name="Normal 2 3 9 2 2 6 2 5" xfId="23971"/>
    <cellStyle name="Normal 2 3 9 2 2 6 2 5 2" xfId="23972"/>
    <cellStyle name="Normal 2 3 9 2 2 6 2 6" xfId="23973"/>
    <cellStyle name="Normal 2 3 9 2 2 6 2 6 2" xfId="23974"/>
    <cellStyle name="Normal 2 3 9 2 2 6 2 7" xfId="23975"/>
    <cellStyle name="Normal 2 3 9 2 2 6 2 7 2" xfId="23976"/>
    <cellStyle name="Normal 2 3 9 2 2 6 2 8" xfId="23977"/>
    <cellStyle name="Normal 2 3 9 2 2 6 2 8 2" xfId="23978"/>
    <cellStyle name="Normal 2 3 9 2 2 6 2 9" xfId="23979"/>
    <cellStyle name="Normal 2 3 9 2 2 6 2 9 2" xfId="23980"/>
    <cellStyle name="Normal 2 3 9 2 2 6 3" xfId="23981"/>
    <cellStyle name="Normal 2 3 9 2 2 6 3 2" xfId="23982"/>
    <cellStyle name="Normal 2 3 9 2 2 6 4" xfId="23983"/>
    <cellStyle name="Normal 2 3 9 2 2 6 4 2" xfId="23984"/>
    <cellStyle name="Normal 2 3 9 2 2 6 5" xfId="23985"/>
    <cellStyle name="Normal 2 3 9 2 2 6 5 2" xfId="23986"/>
    <cellStyle name="Normal 2 3 9 2 2 6 6" xfId="23987"/>
    <cellStyle name="Normal 2 3 9 2 2 6 6 2" xfId="23988"/>
    <cellStyle name="Normal 2 3 9 2 2 6 7" xfId="23989"/>
    <cellStyle name="Normal 2 3 9 2 2 6 7 2" xfId="23990"/>
    <cellStyle name="Normal 2 3 9 2 2 6 8" xfId="23991"/>
    <cellStyle name="Normal 2 3 9 2 2 6 8 2" xfId="23992"/>
    <cellStyle name="Normal 2 3 9 2 2 6 9" xfId="23993"/>
    <cellStyle name="Normal 2 3 9 2 2 6 9 2" xfId="23994"/>
    <cellStyle name="Normal 2 3 9 2 2 7" xfId="23995"/>
    <cellStyle name="Normal 2 3 9 2 2 7 10" xfId="23996"/>
    <cellStyle name="Normal 2 3 9 2 2 7 10 2" xfId="23997"/>
    <cellStyle name="Normal 2 3 9 2 2 7 11" xfId="23998"/>
    <cellStyle name="Normal 2 3 9 2 2 7 2" xfId="23999"/>
    <cellStyle name="Normal 2 3 9 2 2 7 2 2" xfId="24000"/>
    <cellStyle name="Normal 2 3 9 2 2 7 3" xfId="24001"/>
    <cellStyle name="Normal 2 3 9 2 2 7 3 2" xfId="24002"/>
    <cellStyle name="Normal 2 3 9 2 2 7 4" xfId="24003"/>
    <cellStyle name="Normal 2 3 9 2 2 7 4 2" xfId="24004"/>
    <cellStyle name="Normal 2 3 9 2 2 7 5" xfId="24005"/>
    <cellStyle name="Normal 2 3 9 2 2 7 5 2" xfId="24006"/>
    <cellStyle name="Normal 2 3 9 2 2 7 6" xfId="24007"/>
    <cellStyle name="Normal 2 3 9 2 2 7 6 2" xfId="24008"/>
    <cellStyle name="Normal 2 3 9 2 2 7 7" xfId="24009"/>
    <cellStyle name="Normal 2 3 9 2 2 7 7 2" xfId="24010"/>
    <cellStyle name="Normal 2 3 9 2 2 7 8" xfId="24011"/>
    <cellStyle name="Normal 2 3 9 2 2 7 8 2" xfId="24012"/>
    <cellStyle name="Normal 2 3 9 2 2 7 9" xfId="24013"/>
    <cellStyle name="Normal 2 3 9 2 2 7 9 2" xfId="24014"/>
    <cellStyle name="Normal 2 3 9 2 2 8" xfId="24015"/>
    <cellStyle name="Normal 2 3 9 2 2 8 2" xfId="24016"/>
    <cellStyle name="Normal 2 3 9 2 2 9" xfId="24017"/>
    <cellStyle name="Normal 2 3 9 2 2 9 2" xfId="24018"/>
    <cellStyle name="Normal 2 3 9 2 3" xfId="24019"/>
    <cellStyle name="Normal 2 3 9 2 3 10" xfId="24020"/>
    <cellStyle name="Normal 2 3 9 2 3 10 2" xfId="24021"/>
    <cellStyle name="Normal 2 3 9 2 3 11" xfId="24022"/>
    <cellStyle name="Normal 2 3 9 2 3 11 2" xfId="24023"/>
    <cellStyle name="Normal 2 3 9 2 3 12" xfId="24024"/>
    <cellStyle name="Normal 2 3 9 2 3 12 2" xfId="24025"/>
    <cellStyle name="Normal 2 3 9 2 3 13" xfId="24026"/>
    <cellStyle name="Normal 2 3 9 2 3 2" xfId="24027"/>
    <cellStyle name="Normal 2 3 9 2 3 2 10" xfId="24028"/>
    <cellStyle name="Normal 2 3 9 2 3 2 10 2" xfId="24029"/>
    <cellStyle name="Normal 2 3 9 2 3 2 11" xfId="24030"/>
    <cellStyle name="Normal 2 3 9 2 3 2 11 2" xfId="24031"/>
    <cellStyle name="Normal 2 3 9 2 3 2 12" xfId="24032"/>
    <cellStyle name="Normal 2 3 9 2 3 2 2" xfId="24033"/>
    <cellStyle name="Normal 2 3 9 2 3 2 2 10" xfId="24034"/>
    <cellStyle name="Normal 2 3 9 2 3 2 2 10 2" xfId="24035"/>
    <cellStyle name="Normal 2 3 9 2 3 2 2 11" xfId="24036"/>
    <cellStyle name="Normal 2 3 9 2 3 2 2 2" xfId="24037"/>
    <cellStyle name="Normal 2 3 9 2 3 2 2 2 2" xfId="24038"/>
    <cellStyle name="Normal 2 3 9 2 3 2 2 3" xfId="24039"/>
    <cellStyle name="Normal 2 3 9 2 3 2 2 3 2" xfId="24040"/>
    <cellStyle name="Normal 2 3 9 2 3 2 2 4" xfId="24041"/>
    <cellStyle name="Normal 2 3 9 2 3 2 2 4 2" xfId="24042"/>
    <cellStyle name="Normal 2 3 9 2 3 2 2 5" xfId="24043"/>
    <cellStyle name="Normal 2 3 9 2 3 2 2 5 2" xfId="24044"/>
    <cellStyle name="Normal 2 3 9 2 3 2 2 6" xfId="24045"/>
    <cellStyle name="Normal 2 3 9 2 3 2 2 6 2" xfId="24046"/>
    <cellStyle name="Normal 2 3 9 2 3 2 2 7" xfId="24047"/>
    <cellStyle name="Normal 2 3 9 2 3 2 2 7 2" xfId="24048"/>
    <cellStyle name="Normal 2 3 9 2 3 2 2 8" xfId="24049"/>
    <cellStyle name="Normal 2 3 9 2 3 2 2 8 2" xfId="24050"/>
    <cellStyle name="Normal 2 3 9 2 3 2 2 9" xfId="24051"/>
    <cellStyle name="Normal 2 3 9 2 3 2 2 9 2" xfId="24052"/>
    <cellStyle name="Normal 2 3 9 2 3 2 3" xfId="24053"/>
    <cellStyle name="Normal 2 3 9 2 3 2 3 2" xfId="24054"/>
    <cellStyle name="Normal 2 3 9 2 3 2 4" xfId="24055"/>
    <cellStyle name="Normal 2 3 9 2 3 2 4 2" xfId="24056"/>
    <cellStyle name="Normal 2 3 9 2 3 2 5" xfId="24057"/>
    <cellStyle name="Normal 2 3 9 2 3 2 5 2" xfId="24058"/>
    <cellStyle name="Normal 2 3 9 2 3 2 6" xfId="24059"/>
    <cellStyle name="Normal 2 3 9 2 3 2 6 2" xfId="24060"/>
    <cellStyle name="Normal 2 3 9 2 3 2 7" xfId="24061"/>
    <cellStyle name="Normal 2 3 9 2 3 2 7 2" xfId="24062"/>
    <cellStyle name="Normal 2 3 9 2 3 2 8" xfId="24063"/>
    <cellStyle name="Normal 2 3 9 2 3 2 8 2" xfId="24064"/>
    <cellStyle name="Normal 2 3 9 2 3 2 9" xfId="24065"/>
    <cellStyle name="Normal 2 3 9 2 3 2 9 2" xfId="24066"/>
    <cellStyle name="Normal 2 3 9 2 3 3" xfId="24067"/>
    <cellStyle name="Normal 2 3 9 2 3 3 10" xfId="24068"/>
    <cellStyle name="Normal 2 3 9 2 3 3 10 2" xfId="24069"/>
    <cellStyle name="Normal 2 3 9 2 3 3 11" xfId="24070"/>
    <cellStyle name="Normal 2 3 9 2 3 3 2" xfId="24071"/>
    <cellStyle name="Normal 2 3 9 2 3 3 2 2" xfId="24072"/>
    <cellStyle name="Normal 2 3 9 2 3 3 3" xfId="24073"/>
    <cellStyle name="Normal 2 3 9 2 3 3 3 2" xfId="24074"/>
    <cellStyle name="Normal 2 3 9 2 3 3 4" xfId="24075"/>
    <cellStyle name="Normal 2 3 9 2 3 3 4 2" xfId="24076"/>
    <cellStyle name="Normal 2 3 9 2 3 3 5" xfId="24077"/>
    <cellStyle name="Normal 2 3 9 2 3 3 5 2" xfId="24078"/>
    <cellStyle name="Normal 2 3 9 2 3 3 6" xfId="24079"/>
    <cellStyle name="Normal 2 3 9 2 3 3 6 2" xfId="24080"/>
    <cellStyle name="Normal 2 3 9 2 3 3 7" xfId="24081"/>
    <cellStyle name="Normal 2 3 9 2 3 3 7 2" xfId="24082"/>
    <cellStyle name="Normal 2 3 9 2 3 3 8" xfId="24083"/>
    <cellStyle name="Normal 2 3 9 2 3 3 8 2" xfId="24084"/>
    <cellStyle name="Normal 2 3 9 2 3 3 9" xfId="24085"/>
    <cellStyle name="Normal 2 3 9 2 3 3 9 2" xfId="24086"/>
    <cellStyle name="Normal 2 3 9 2 3 4" xfId="24087"/>
    <cellStyle name="Normal 2 3 9 2 3 4 2" xfId="24088"/>
    <cellStyle name="Normal 2 3 9 2 3 5" xfId="24089"/>
    <cellStyle name="Normal 2 3 9 2 3 5 2" xfId="24090"/>
    <cellStyle name="Normal 2 3 9 2 3 6" xfId="24091"/>
    <cellStyle name="Normal 2 3 9 2 3 6 2" xfId="24092"/>
    <cellStyle name="Normal 2 3 9 2 3 7" xfId="24093"/>
    <cellStyle name="Normal 2 3 9 2 3 7 2" xfId="24094"/>
    <cellStyle name="Normal 2 3 9 2 3 8" xfId="24095"/>
    <cellStyle name="Normal 2 3 9 2 3 8 2" xfId="24096"/>
    <cellStyle name="Normal 2 3 9 2 3 9" xfId="24097"/>
    <cellStyle name="Normal 2 3 9 2 3 9 2" xfId="24098"/>
    <cellStyle name="Normal 2 3 9 2 4" xfId="24099"/>
    <cellStyle name="Normal 2 3 9 2 4 10" xfId="24100"/>
    <cellStyle name="Normal 2 3 9 2 4 10 2" xfId="24101"/>
    <cellStyle name="Normal 2 3 9 2 4 11" xfId="24102"/>
    <cellStyle name="Normal 2 3 9 2 4 11 2" xfId="24103"/>
    <cellStyle name="Normal 2 3 9 2 4 12" xfId="24104"/>
    <cellStyle name="Normal 2 3 9 2 4 12 2" xfId="24105"/>
    <cellStyle name="Normal 2 3 9 2 4 13" xfId="24106"/>
    <cellStyle name="Normal 2 3 9 2 4 2" xfId="24107"/>
    <cellStyle name="Normal 2 3 9 2 4 2 10" xfId="24108"/>
    <cellStyle name="Normal 2 3 9 2 4 2 10 2" xfId="24109"/>
    <cellStyle name="Normal 2 3 9 2 4 2 11" xfId="24110"/>
    <cellStyle name="Normal 2 3 9 2 4 2 11 2" xfId="24111"/>
    <cellStyle name="Normal 2 3 9 2 4 2 12" xfId="24112"/>
    <cellStyle name="Normal 2 3 9 2 4 2 2" xfId="24113"/>
    <cellStyle name="Normal 2 3 9 2 4 2 2 10" xfId="24114"/>
    <cellStyle name="Normal 2 3 9 2 4 2 2 10 2" xfId="24115"/>
    <cellStyle name="Normal 2 3 9 2 4 2 2 11" xfId="24116"/>
    <cellStyle name="Normal 2 3 9 2 4 2 2 2" xfId="24117"/>
    <cellStyle name="Normal 2 3 9 2 4 2 2 2 2" xfId="24118"/>
    <cellStyle name="Normal 2 3 9 2 4 2 2 3" xfId="24119"/>
    <cellStyle name="Normal 2 3 9 2 4 2 2 3 2" xfId="24120"/>
    <cellStyle name="Normal 2 3 9 2 4 2 2 4" xfId="24121"/>
    <cellStyle name="Normal 2 3 9 2 4 2 2 4 2" xfId="24122"/>
    <cellStyle name="Normal 2 3 9 2 4 2 2 5" xfId="24123"/>
    <cellStyle name="Normal 2 3 9 2 4 2 2 5 2" xfId="24124"/>
    <cellStyle name="Normal 2 3 9 2 4 2 2 6" xfId="24125"/>
    <cellStyle name="Normal 2 3 9 2 4 2 2 6 2" xfId="24126"/>
    <cellStyle name="Normal 2 3 9 2 4 2 2 7" xfId="24127"/>
    <cellStyle name="Normal 2 3 9 2 4 2 2 7 2" xfId="24128"/>
    <cellStyle name="Normal 2 3 9 2 4 2 2 8" xfId="24129"/>
    <cellStyle name="Normal 2 3 9 2 4 2 2 8 2" xfId="24130"/>
    <cellStyle name="Normal 2 3 9 2 4 2 2 9" xfId="24131"/>
    <cellStyle name="Normal 2 3 9 2 4 2 2 9 2" xfId="24132"/>
    <cellStyle name="Normal 2 3 9 2 4 2 3" xfId="24133"/>
    <cellStyle name="Normal 2 3 9 2 4 2 3 2" xfId="24134"/>
    <cellStyle name="Normal 2 3 9 2 4 2 4" xfId="24135"/>
    <cellStyle name="Normal 2 3 9 2 4 2 4 2" xfId="24136"/>
    <cellStyle name="Normal 2 3 9 2 4 2 5" xfId="24137"/>
    <cellStyle name="Normal 2 3 9 2 4 2 5 2" xfId="24138"/>
    <cellStyle name="Normal 2 3 9 2 4 2 6" xfId="24139"/>
    <cellStyle name="Normal 2 3 9 2 4 2 6 2" xfId="24140"/>
    <cellStyle name="Normal 2 3 9 2 4 2 7" xfId="24141"/>
    <cellStyle name="Normal 2 3 9 2 4 2 7 2" xfId="24142"/>
    <cellStyle name="Normal 2 3 9 2 4 2 8" xfId="24143"/>
    <cellStyle name="Normal 2 3 9 2 4 2 8 2" xfId="24144"/>
    <cellStyle name="Normal 2 3 9 2 4 2 9" xfId="24145"/>
    <cellStyle name="Normal 2 3 9 2 4 2 9 2" xfId="24146"/>
    <cellStyle name="Normal 2 3 9 2 4 3" xfId="24147"/>
    <cellStyle name="Normal 2 3 9 2 4 3 10" xfId="24148"/>
    <cellStyle name="Normal 2 3 9 2 4 3 10 2" xfId="24149"/>
    <cellStyle name="Normal 2 3 9 2 4 3 11" xfId="24150"/>
    <cellStyle name="Normal 2 3 9 2 4 3 2" xfId="24151"/>
    <cellStyle name="Normal 2 3 9 2 4 3 2 2" xfId="24152"/>
    <cellStyle name="Normal 2 3 9 2 4 3 3" xfId="24153"/>
    <cellStyle name="Normal 2 3 9 2 4 3 3 2" xfId="24154"/>
    <cellStyle name="Normal 2 3 9 2 4 3 4" xfId="24155"/>
    <cellStyle name="Normal 2 3 9 2 4 3 4 2" xfId="24156"/>
    <cellStyle name="Normal 2 3 9 2 4 3 5" xfId="24157"/>
    <cellStyle name="Normal 2 3 9 2 4 3 5 2" xfId="24158"/>
    <cellStyle name="Normal 2 3 9 2 4 3 6" xfId="24159"/>
    <cellStyle name="Normal 2 3 9 2 4 3 6 2" xfId="24160"/>
    <cellStyle name="Normal 2 3 9 2 4 3 7" xfId="24161"/>
    <cellStyle name="Normal 2 3 9 2 4 3 7 2" xfId="24162"/>
    <cellStyle name="Normal 2 3 9 2 4 3 8" xfId="24163"/>
    <cellStyle name="Normal 2 3 9 2 4 3 8 2" xfId="24164"/>
    <cellStyle name="Normal 2 3 9 2 4 3 9" xfId="24165"/>
    <cellStyle name="Normal 2 3 9 2 4 3 9 2" xfId="24166"/>
    <cellStyle name="Normal 2 3 9 2 4 4" xfId="24167"/>
    <cellStyle name="Normal 2 3 9 2 4 4 2" xfId="24168"/>
    <cellStyle name="Normal 2 3 9 2 4 5" xfId="24169"/>
    <cellStyle name="Normal 2 3 9 2 4 5 2" xfId="24170"/>
    <cellStyle name="Normal 2 3 9 2 4 6" xfId="24171"/>
    <cellStyle name="Normal 2 3 9 2 4 6 2" xfId="24172"/>
    <cellStyle name="Normal 2 3 9 2 4 7" xfId="24173"/>
    <cellStyle name="Normal 2 3 9 2 4 7 2" xfId="24174"/>
    <cellStyle name="Normal 2 3 9 2 4 8" xfId="24175"/>
    <cellStyle name="Normal 2 3 9 2 4 8 2" xfId="24176"/>
    <cellStyle name="Normal 2 3 9 2 4 9" xfId="24177"/>
    <cellStyle name="Normal 2 3 9 2 4 9 2" xfId="24178"/>
    <cellStyle name="Normal 2 3 9 2 5" xfId="24179"/>
    <cellStyle name="Normal 2 3 9 2 5 10" xfId="24180"/>
    <cellStyle name="Normal 2 3 9 2 5 10 2" xfId="24181"/>
    <cellStyle name="Normal 2 3 9 2 5 11" xfId="24182"/>
    <cellStyle name="Normal 2 3 9 2 5 11 2" xfId="24183"/>
    <cellStyle name="Normal 2 3 9 2 5 12" xfId="24184"/>
    <cellStyle name="Normal 2 3 9 2 5 12 2" xfId="24185"/>
    <cellStyle name="Normal 2 3 9 2 5 13" xfId="24186"/>
    <cellStyle name="Normal 2 3 9 2 5 2" xfId="24187"/>
    <cellStyle name="Normal 2 3 9 2 5 2 10" xfId="24188"/>
    <cellStyle name="Normal 2 3 9 2 5 2 10 2" xfId="24189"/>
    <cellStyle name="Normal 2 3 9 2 5 2 11" xfId="24190"/>
    <cellStyle name="Normal 2 3 9 2 5 2 11 2" xfId="24191"/>
    <cellStyle name="Normal 2 3 9 2 5 2 12" xfId="24192"/>
    <cellStyle name="Normal 2 3 9 2 5 2 2" xfId="24193"/>
    <cellStyle name="Normal 2 3 9 2 5 2 2 10" xfId="24194"/>
    <cellStyle name="Normal 2 3 9 2 5 2 2 10 2" xfId="24195"/>
    <cellStyle name="Normal 2 3 9 2 5 2 2 11" xfId="24196"/>
    <cellStyle name="Normal 2 3 9 2 5 2 2 2" xfId="24197"/>
    <cellStyle name="Normal 2 3 9 2 5 2 2 2 2" xfId="24198"/>
    <cellStyle name="Normal 2 3 9 2 5 2 2 3" xfId="24199"/>
    <cellStyle name="Normal 2 3 9 2 5 2 2 3 2" xfId="24200"/>
    <cellStyle name="Normal 2 3 9 2 5 2 2 4" xfId="24201"/>
    <cellStyle name="Normal 2 3 9 2 5 2 2 4 2" xfId="24202"/>
    <cellStyle name="Normal 2 3 9 2 5 2 2 5" xfId="24203"/>
    <cellStyle name="Normal 2 3 9 2 5 2 2 5 2" xfId="24204"/>
    <cellStyle name="Normal 2 3 9 2 5 2 2 6" xfId="24205"/>
    <cellStyle name="Normal 2 3 9 2 5 2 2 6 2" xfId="24206"/>
    <cellStyle name="Normal 2 3 9 2 5 2 2 7" xfId="24207"/>
    <cellStyle name="Normal 2 3 9 2 5 2 2 7 2" xfId="24208"/>
    <cellStyle name="Normal 2 3 9 2 5 2 2 8" xfId="24209"/>
    <cellStyle name="Normal 2 3 9 2 5 2 2 8 2" xfId="24210"/>
    <cellStyle name="Normal 2 3 9 2 5 2 2 9" xfId="24211"/>
    <cellStyle name="Normal 2 3 9 2 5 2 2 9 2" xfId="24212"/>
    <cellStyle name="Normal 2 3 9 2 5 2 3" xfId="24213"/>
    <cellStyle name="Normal 2 3 9 2 5 2 3 2" xfId="24214"/>
    <cellStyle name="Normal 2 3 9 2 5 2 4" xfId="24215"/>
    <cellStyle name="Normal 2 3 9 2 5 2 4 2" xfId="24216"/>
    <cellStyle name="Normal 2 3 9 2 5 2 5" xfId="24217"/>
    <cellStyle name="Normal 2 3 9 2 5 2 5 2" xfId="24218"/>
    <cellStyle name="Normal 2 3 9 2 5 2 6" xfId="24219"/>
    <cellStyle name="Normal 2 3 9 2 5 2 6 2" xfId="24220"/>
    <cellStyle name="Normal 2 3 9 2 5 2 7" xfId="24221"/>
    <cellStyle name="Normal 2 3 9 2 5 2 7 2" xfId="24222"/>
    <cellStyle name="Normal 2 3 9 2 5 2 8" xfId="24223"/>
    <cellStyle name="Normal 2 3 9 2 5 2 8 2" xfId="24224"/>
    <cellStyle name="Normal 2 3 9 2 5 2 9" xfId="24225"/>
    <cellStyle name="Normal 2 3 9 2 5 2 9 2" xfId="24226"/>
    <cellStyle name="Normal 2 3 9 2 5 3" xfId="24227"/>
    <cellStyle name="Normal 2 3 9 2 5 3 10" xfId="24228"/>
    <cellStyle name="Normal 2 3 9 2 5 3 10 2" xfId="24229"/>
    <cellStyle name="Normal 2 3 9 2 5 3 11" xfId="24230"/>
    <cellStyle name="Normal 2 3 9 2 5 3 2" xfId="24231"/>
    <cellStyle name="Normal 2 3 9 2 5 3 2 2" xfId="24232"/>
    <cellStyle name="Normal 2 3 9 2 5 3 3" xfId="24233"/>
    <cellStyle name="Normal 2 3 9 2 5 3 3 2" xfId="24234"/>
    <cellStyle name="Normal 2 3 9 2 5 3 4" xfId="24235"/>
    <cellStyle name="Normal 2 3 9 2 5 3 4 2" xfId="24236"/>
    <cellStyle name="Normal 2 3 9 2 5 3 5" xfId="24237"/>
    <cellStyle name="Normal 2 3 9 2 5 3 5 2" xfId="24238"/>
    <cellStyle name="Normal 2 3 9 2 5 3 6" xfId="24239"/>
    <cellStyle name="Normal 2 3 9 2 5 3 6 2" xfId="24240"/>
    <cellStyle name="Normal 2 3 9 2 5 3 7" xfId="24241"/>
    <cellStyle name="Normal 2 3 9 2 5 3 7 2" xfId="24242"/>
    <cellStyle name="Normal 2 3 9 2 5 3 8" xfId="24243"/>
    <cellStyle name="Normal 2 3 9 2 5 3 8 2" xfId="24244"/>
    <cellStyle name="Normal 2 3 9 2 5 3 9" xfId="24245"/>
    <cellStyle name="Normal 2 3 9 2 5 3 9 2" xfId="24246"/>
    <cellStyle name="Normal 2 3 9 2 5 4" xfId="24247"/>
    <cellStyle name="Normal 2 3 9 2 5 4 2" xfId="24248"/>
    <cellStyle name="Normal 2 3 9 2 5 5" xfId="24249"/>
    <cellStyle name="Normal 2 3 9 2 5 5 2" xfId="24250"/>
    <cellStyle name="Normal 2 3 9 2 5 6" xfId="24251"/>
    <cellStyle name="Normal 2 3 9 2 5 6 2" xfId="24252"/>
    <cellStyle name="Normal 2 3 9 2 5 7" xfId="24253"/>
    <cellStyle name="Normal 2 3 9 2 5 7 2" xfId="24254"/>
    <cellStyle name="Normal 2 3 9 2 5 8" xfId="24255"/>
    <cellStyle name="Normal 2 3 9 2 5 8 2" xfId="24256"/>
    <cellStyle name="Normal 2 3 9 2 5 9" xfId="24257"/>
    <cellStyle name="Normal 2 3 9 2 5 9 2" xfId="24258"/>
    <cellStyle name="Normal 2 3 9 2 6" xfId="24259"/>
    <cellStyle name="Normal 2 3 9 3" xfId="24260"/>
    <cellStyle name="Normal 2 3 9 3 2" xfId="24261"/>
    <cellStyle name="Normal 2 3 9 4" xfId="24262"/>
    <cellStyle name="Normal 2 3 9 4 2" xfId="24263"/>
    <cellStyle name="Normal 2 3 9 5" xfId="24264"/>
    <cellStyle name="Normal 2 3 9 5 2" xfId="24265"/>
    <cellStyle name="Normal 2 3 9 6" xfId="24266"/>
    <cellStyle name="Normal 2 3 9 6 2" xfId="24267"/>
    <cellStyle name="Normal 2 3 9 7" xfId="24268"/>
    <cellStyle name="Normal 2 3 9 7 10" xfId="24269"/>
    <cellStyle name="Normal 2 3 9 7 10 2" xfId="24270"/>
    <cellStyle name="Normal 2 3 9 7 11" xfId="24271"/>
    <cellStyle name="Normal 2 3 9 7 11 2" xfId="24272"/>
    <cellStyle name="Normal 2 3 9 7 12" xfId="24273"/>
    <cellStyle name="Normal 2 3 9 7 2" xfId="24274"/>
    <cellStyle name="Normal 2 3 9 7 2 10" xfId="24275"/>
    <cellStyle name="Normal 2 3 9 7 2 10 2" xfId="24276"/>
    <cellStyle name="Normal 2 3 9 7 2 11" xfId="24277"/>
    <cellStyle name="Normal 2 3 9 7 2 2" xfId="24278"/>
    <cellStyle name="Normal 2 3 9 7 2 2 2" xfId="24279"/>
    <cellStyle name="Normal 2 3 9 7 2 3" xfId="24280"/>
    <cellStyle name="Normal 2 3 9 7 2 3 2" xfId="24281"/>
    <cellStyle name="Normal 2 3 9 7 2 4" xfId="24282"/>
    <cellStyle name="Normal 2 3 9 7 2 4 2" xfId="24283"/>
    <cellStyle name="Normal 2 3 9 7 2 5" xfId="24284"/>
    <cellStyle name="Normal 2 3 9 7 2 5 2" xfId="24285"/>
    <cellStyle name="Normal 2 3 9 7 2 6" xfId="24286"/>
    <cellStyle name="Normal 2 3 9 7 2 6 2" xfId="24287"/>
    <cellStyle name="Normal 2 3 9 7 2 7" xfId="24288"/>
    <cellStyle name="Normal 2 3 9 7 2 7 2" xfId="24289"/>
    <cellStyle name="Normal 2 3 9 7 2 8" xfId="24290"/>
    <cellStyle name="Normal 2 3 9 7 2 8 2" xfId="24291"/>
    <cellStyle name="Normal 2 3 9 7 2 9" xfId="24292"/>
    <cellStyle name="Normal 2 3 9 7 2 9 2" xfId="24293"/>
    <cellStyle name="Normal 2 3 9 7 3" xfId="24294"/>
    <cellStyle name="Normal 2 3 9 7 3 2" xfId="24295"/>
    <cellStyle name="Normal 2 3 9 7 4" xfId="24296"/>
    <cellStyle name="Normal 2 3 9 7 4 2" xfId="24297"/>
    <cellStyle name="Normal 2 3 9 7 5" xfId="24298"/>
    <cellStyle name="Normal 2 3 9 7 5 2" xfId="24299"/>
    <cellStyle name="Normal 2 3 9 7 6" xfId="24300"/>
    <cellStyle name="Normal 2 3 9 7 6 2" xfId="24301"/>
    <cellStyle name="Normal 2 3 9 7 7" xfId="24302"/>
    <cellStyle name="Normal 2 3 9 7 7 2" xfId="24303"/>
    <cellStyle name="Normal 2 3 9 7 8" xfId="24304"/>
    <cellStyle name="Normal 2 3 9 7 8 2" xfId="24305"/>
    <cellStyle name="Normal 2 3 9 7 9" xfId="24306"/>
    <cellStyle name="Normal 2 3 9 7 9 2" xfId="24307"/>
    <cellStyle name="Normal 2 3 9 8" xfId="24308"/>
    <cellStyle name="Normal 2 3 9 8 10" xfId="24309"/>
    <cellStyle name="Normal 2 3 9 8 10 2" xfId="24310"/>
    <cellStyle name="Normal 2 3 9 8 11" xfId="24311"/>
    <cellStyle name="Normal 2 3 9 8 2" xfId="24312"/>
    <cellStyle name="Normal 2 3 9 8 2 2" xfId="24313"/>
    <cellStyle name="Normal 2 3 9 8 3" xfId="24314"/>
    <cellStyle name="Normal 2 3 9 8 3 2" xfId="24315"/>
    <cellStyle name="Normal 2 3 9 8 4" xfId="24316"/>
    <cellStyle name="Normal 2 3 9 8 4 2" xfId="24317"/>
    <cellStyle name="Normal 2 3 9 8 5" xfId="24318"/>
    <cellStyle name="Normal 2 3 9 8 5 2" xfId="24319"/>
    <cellStyle name="Normal 2 3 9 8 6" xfId="24320"/>
    <cellStyle name="Normal 2 3 9 8 6 2" xfId="24321"/>
    <cellStyle name="Normal 2 3 9 8 7" xfId="24322"/>
    <cellStyle name="Normal 2 3 9 8 7 2" xfId="24323"/>
    <cellStyle name="Normal 2 3 9 8 8" xfId="24324"/>
    <cellStyle name="Normal 2 3 9 8 8 2" xfId="24325"/>
    <cellStyle name="Normal 2 3 9 8 9" xfId="24326"/>
    <cellStyle name="Normal 2 3 9 8 9 2" xfId="24327"/>
    <cellStyle name="Normal 2 3 9 9" xfId="24328"/>
    <cellStyle name="Normal 2 3 9 9 2" xfId="24329"/>
    <cellStyle name="Normal 2 4" xfId="24330"/>
    <cellStyle name="Normal 2 4 10" xfId="24331"/>
    <cellStyle name="Normal 2 4 11" xfId="24332"/>
    <cellStyle name="Normal 2 4 12" xfId="24333"/>
    <cellStyle name="Normal 2 4 13" xfId="24334"/>
    <cellStyle name="Normal 2 4 14" xfId="24335"/>
    <cellStyle name="Normal 2 4 15" xfId="24336"/>
    <cellStyle name="Normal 2 4 16" xfId="24337"/>
    <cellStyle name="Normal 2 4 17" xfId="24338"/>
    <cellStyle name="Normal 2 4 18" xfId="24339"/>
    <cellStyle name="Normal 2 4 19" xfId="24340"/>
    <cellStyle name="Normal 2 4 2" xfId="24341"/>
    <cellStyle name="Normal 2 4 2 10" xfId="24342"/>
    <cellStyle name="Normal 2 4 2 10 10" xfId="24343"/>
    <cellStyle name="Normal 2 4 2 10 10 2" xfId="24344"/>
    <cellStyle name="Normal 2 4 2 10 11" xfId="24345"/>
    <cellStyle name="Normal 2 4 2 10 11 2" xfId="24346"/>
    <cellStyle name="Normal 2 4 2 10 12" xfId="24347"/>
    <cellStyle name="Normal 2 4 2 10 12 2" xfId="24348"/>
    <cellStyle name="Normal 2 4 2 10 13" xfId="24349"/>
    <cellStyle name="Normal 2 4 2 10 2" xfId="24350"/>
    <cellStyle name="Normal 2 4 2 10 2 10" xfId="24351"/>
    <cellStyle name="Normal 2 4 2 10 2 10 2" xfId="24352"/>
    <cellStyle name="Normal 2 4 2 10 2 11" xfId="24353"/>
    <cellStyle name="Normal 2 4 2 10 2 11 2" xfId="24354"/>
    <cellStyle name="Normal 2 4 2 10 2 12" xfId="24355"/>
    <cellStyle name="Normal 2 4 2 10 2 2" xfId="24356"/>
    <cellStyle name="Normal 2 4 2 10 2 2 10" xfId="24357"/>
    <cellStyle name="Normal 2 4 2 10 2 2 10 2" xfId="24358"/>
    <cellStyle name="Normal 2 4 2 10 2 2 11" xfId="24359"/>
    <cellStyle name="Normal 2 4 2 10 2 2 2" xfId="24360"/>
    <cellStyle name="Normal 2 4 2 10 2 2 2 2" xfId="24361"/>
    <cellStyle name="Normal 2 4 2 10 2 2 3" xfId="24362"/>
    <cellStyle name="Normal 2 4 2 10 2 2 3 2" xfId="24363"/>
    <cellStyle name="Normal 2 4 2 10 2 2 4" xfId="24364"/>
    <cellStyle name="Normal 2 4 2 10 2 2 4 2" xfId="24365"/>
    <cellStyle name="Normal 2 4 2 10 2 2 5" xfId="24366"/>
    <cellStyle name="Normal 2 4 2 10 2 2 5 2" xfId="24367"/>
    <cellStyle name="Normal 2 4 2 10 2 2 6" xfId="24368"/>
    <cellStyle name="Normal 2 4 2 10 2 2 6 2" xfId="24369"/>
    <cellStyle name="Normal 2 4 2 10 2 2 7" xfId="24370"/>
    <cellStyle name="Normal 2 4 2 10 2 2 7 2" xfId="24371"/>
    <cellStyle name="Normal 2 4 2 10 2 2 8" xfId="24372"/>
    <cellStyle name="Normal 2 4 2 10 2 2 8 2" xfId="24373"/>
    <cellStyle name="Normal 2 4 2 10 2 2 9" xfId="24374"/>
    <cellStyle name="Normal 2 4 2 10 2 2 9 2" xfId="24375"/>
    <cellStyle name="Normal 2 4 2 10 2 3" xfId="24376"/>
    <cellStyle name="Normal 2 4 2 10 2 3 2" xfId="24377"/>
    <cellStyle name="Normal 2 4 2 10 2 4" xfId="24378"/>
    <cellStyle name="Normal 2 4 2 10 2 4 2" xfId="24379"/>
    <cellStyle name="Normal 2 4 2 10 2 5" xfId="24380"/>
    <cellStyle name="Normal 2 4 2 10 2 5 2" xfId="24381"/>
    <cellStyle name="Normal 2 4 2 10 2 6" xfId="24382"/>
    <cellStyle name="Normal 2 4 2 10 2 6 2" xfId="24383"/>
    <cellStyle name="Normal 2 4 2 10 2 7" xfId="24384"/>
    <cellStyle name="Normal 2 4 2 10 2 7 2" xfId="24385"/>
    <cellStyle name="Normal 2 4 2 10 2 8" xfId="24386"/>
    <cellStyle name="Normal 2 4 2 10 2 8 2" xfId="24387"/>
    <cellStyle name="Normal 2 4 2 10 2 9" xfId="24388"/>
    <cellStyle name="Normal 2 4 2 10 2 9 2" xfId="24389"/>
    <cellStyle name="Normal 2 4 2 10 3" xfId="24390"/>
    <cellStyle name="Normal 2 4 2 10 3 10" xfId="24391"/>
    <cellStyle name="Normal 2 4 2 10 3 10 2" xfId="24392"/>
    <cellStyle name="Normal 2 4 2 10 3 11" xfId="24393"/>
    <cellStyle name="Normal 2 4 2 10 3 2" xfId="24394"/>
    <cellStyle name="Normal 2 4 2 10 3 2 2" xfId="24395"/>
    <cellStyle name="Normal 2 4 2 10 3 3" xfId="24396"/>
    <cellStyle name="Normal 2 4 2 10 3 3 2" xfId="24397"/>
    <cellStyle name="Normal 2 4 2 10 3 4" xfId="24398"/>
    <cellStyle name="Normal 2 4 2 10 3 4 2" xfId="24399"/>
    <cellStyle name="Normal 2 4 2 10 3 5" xfId="24400"/>
    <cellStyle name="Normal 2 4 2 10 3 5 2" xfId="24401"/>
    <cellStyle name="Normal 2 4 2 10 3 6" xfId="24402"/>
    <cellStyle name="Normal 2 4 2 10 3 6 2" xfId="24403"/>
    <cellStyle name="Normal 2 4 2 10 3 7" xfId="24404"/>
    <cellStyle name="Normal 2 4 2 10 3 7 2" xfId="24405"/>
    <cellStyle name="Normal 2 4 2 10 3 8" xfId="24406"/>
    <cellStyle name="Normal 2 4 2 10 3 8 2" xfId="24407"/>
    <cellStyle name="Normal 2 4 2 10 3 9" xfId="24408"/>
    <cellStyle name="Normal 2 4 2 10 3 9 2" xfId="24409"/>
    <cellStyle name="Normal 2 4 2 10 4" xfId="24410"/>
    <cellStyle name="Normal 2 4 2 10 4 2" xfId="24411"/>
    <cellStyle name="Normal 2 4 2 10 5" xfId="24412"/>
    <cellStyle name="Normal 2 4 2 10 5 2" xfId="24413"/>
    <cellStyle name="Normal 2 4 2 10 6" xfId="24414"/>
    <cellStyle name="Normal 2 4 2 10 6 2" xfId="24415"/>
    <cellStyle name="Normal 2 4 2 10 7" xfId="24416"/>
    <cellStyle name="Normal 2 4 2 10 7 2" xfId="24417"/>
    <cellStyle name="Normal 2 4 2 10 8" xfId="24418"/>
    <cellStyle name="Normal 2 4 2 10 8 2" xfId="24419"/>
    <cellStyle name="Normal 2 4 2 10 9" xfId="24420"/>
    <cellStyle name="Normal 2 4 2 10 9 2" xfId="24421"/>
    <cellStyle name="Normal 2 4 2 2" xfId="24422"/>
    <cellStyle name="Normal 2 4 2 2 2" xfId="24423"/>
    <cellStyle name="Normal 2 4 2 2 2 10" xfId="24424"/>
    <cellStyle name="Normal 2 4 2 2 2 10 2" xfId="24425"/>
    <cellStyle name="Normal 2 4 2 2 2 11" xfId="24426"/>
    <cellStyle name="Normal 2 4 2 2 2 11 2" xfId="24427"/>
    <cellStyle name="Normal 2 4 2 2 2 12" xfId="24428"/>
    <cellStyle name="Normal 2 4 2 2 2 12 2" xfId="24429"/>
    <cellStyle name="Normal 2 4 2 2 2 13" xfId="24430"/>
    <cellStyle name="Normal 2 4 2 2 2 13 2" xfId="24431"/>
    <cellStyle name="Normal 2 4 2 2 2 14" xfId="24432"/>
    <cellStyle name="Normal 2 4 2 2 2 14 2" xfId="24433"/>
    <cellStyle name="Normal 2 4 2 2 2 15" xfId="24434"/>
    <cellStyle name="Normal 2 4 2 2 2 15 2" xfId="24435"/>
    <cellStyle name="Normal 2 4 2 2 2 16" xfId="24436"/>
    <cellStyle name="Normal 2 4 2 2 2 16 2" xfId="24437"/>
    <cellStyle name="Normal 2 4 2 2 2 17" xfId="24438"/>
    <cellStyle name="Normal 2 4 2 2 2 2" xfId="24439"/>
    <cellStyle name="Normal 2 4 2 2 2 2 2" xfId="24440"/>
    <cellStyle name="Normal 2 4 2 2 2 2 2 10" xfId="24441"/>
    <cellStyle name="Normal 2 4 2 2 2 2 2 10 2" xfId="24442"/>
    <cellStyle name="Normal 2 4 2 2 2 2 2 11" xfId="24443"/>
    <cellStyle name="Normal 2 4 2 2 2 2 2 11 2" xfId="24444"/>
    <cellStyle name="Normal 2 4 2 2 2 2 2 12" xfId="24445"/>
    <cellStyle name="Normal 2 4 2 2 2 2 2 12 2" xfId="24446"/>
    <cellStyle name="Normal 2 4 2 2 2 2 2 13" xfId="24447"/>
    <cellStyle name="Normal 2 4 2 2 2 2 2 2" xfId="24448"/>
    <cellStyle name="Normal 2 4 2 2 2 2 2 2 10" xfId="24449"/>
    <cellStyle name="Normal 2 4 2 2 2 2 2 2 10 2" xfId="24450"/>
    <cellStyle name="Normal 2 4 2 2 2 2 2 2 11" xfId="24451"/>
    <cellStyle name="Normal 2 4 2 2 2 2 2 2 11 2" xfId="24452"/>
    <cellStyle name="Normal 2 4 2 2 2 2 2 2 12" xfId="24453"/>
    <cellStyle name="Normal 2 4 2 2 2 2 2 2 2" xfId="24454"/>
    <cellStyle name="Normal 2 4 2 2 2 2 2 2 2 10" xfId="24455"/>
    <cellStyle name="Normal 2 4 2 2 2 2 2 2 2 10 2" xfId="24456"/>
    <cellStyle name="Normal 2 4 2 2 2 2 2 2 2 11" xfId="24457"/>
    <cellStyle name="Normal 2 4 2 2 2 2 2 2 2 2" xfId="24458"/>
    <cellStyle name="Normal 2 4 2 2 2 2 2 2 2 2 2" xfId="24459"/>
    <cellStyle name="Normal 2 4 2 2 2 2 2 2 2 3" xfId="24460"/>
    <cellStyle name="Normal 2 4 2 2 2 2 2 2 2 3 2" xfId="24461"/>
    <cellStyle name="Normal 2 4 2 2 2 2 2 2 2 4" xfId="24462"/>
    <cellStyle name="Normal 2 4 2 2 2 2 2 2 2 4 2" xfId="24463"/>
    <cellStyle name="Normal 2 4 2 2 2 2 2 2 2 5" xfId="24464"/>
    <cellStyle name="Normal 2 4 2 2 2 2 2 2 2 5 2" xfId="24465"/>
    <cellStyle name="Normal 2 4 2 2 2 2 2 2 2 6" xfId="24466"/>
    <cellStyle name="Normal 2 4 2 2 2 2 2 2 2 6 2" xfId="24467"/>
    <cellStyle name="Normal 2 4 2 2 2 2 2 2 2 7" xfId="24468"/>
    <cellStyle name="Normal 2 4 2 2 2 2 2 2 2 7 2" xfId="24469"/>
    <cellStyle name="Normal 2 4 2 2 2 2 2 2 2 8" xfId="24470"/>
    <cellStyle name="Normal 2 4 2 2 2 2 2 2 2 8 2" xfId="24471"/>
    <cellStyle name="Normal 2 4 2 2 2 2 2 2 2 9" xfId="24472"/>
    <cellStyle name="Normal 2 4 2 2 2 2 2 2 2 9 2" xfId="24473"/>
    <cellStyle name="Normal 2 4 2 2 2 2 2 2 3" xfId="24474"/>
    <cellStyle name="Normal 2 4 2 2 2 2 2 2 3 2" xfId="24475"/>
    <cellStyle name="Normal 2 4 2 2 2 2 2 2 4" xfId="24476"/>
    <cellStyle name="Normal 2 4 2 2 2 2 2 2 4 2" xfId="24477"/>
    <cellStyle name="Normal 2 4 2 2 2 2 2 2 5" xfId="24478"/>
    <cellStyle name="Normal 2 4 2 2 2 2 2 2 5 2" xfId="24479"/>
    <cellStyle name="Normal 2 4 2 2 2 2 2 2 6" xfId="24480"/>
    <cellStyle name="Normal 2 4 2 2 2 2 2 2 6 2" xfId="24481"/>
    <cellStyle name="Normal 2 4 2 2 2 2 2 2 7" xfId="24482"/>
    <cellStyle name="Normal 2 4 2 2 2 2 2 2 7 2" xfId="24483"/>
    <cellStyle name="Normal 2 4 2 2 2 2 2 2 8" xfId="24484"/>
    <cellStyle name="Normal 2 4 2 2 2 2 2 2 8 2" xfId="24485"/>
    <cellStyle name="Normal 2 4 2 2 2 2 2 2 9" xfId="24486"/>
    <cellStyle name="Normal 2 4 2 2 2 2 2 2 9 2" xfId="24487"/>
    <cellStyle name="Normal 2 4 2 2 2 2 2 3" xfId="24488"/>
    <cellStyle name="Normal 2 4 2 2 2 2 2 3 10" xfId="24489"/>
    <cellStyle name="Normal 2 4 2 2 2 2 2 3 10 2" xfId="24490"/>
    <cellStyle name="Normal 2 4 2 2 2 2 2 3 11" xfId="24491"/>
    <cellStyle name="Normal 2 4 2 2 2 2 2 3 2" xfId="24492"/>
    <cellStyle name="Normal 2 4 2 2 2 2 2 3 2 2" xfId="24493"/>
    <cellStyle name="Normal 2 4 2 2 2 2 2 3 3" xfId="24494"/>
    <cellStyle name="Normal 2 4 2 2 2 2 2 3 3 2" xfId="24495"/>
    <cellStyle name="Normal 2 4 2 2 2 2 2 3 4" xfId="24496"/>
    <cellStyle name="Normal 2 4 2 2 2 2 2 3 4 2" xfId="24497"/>
    <cellStyle name="Normal 2 4 2 2 2 2 2 3 5" xfId="24498"/>
    <cellStyle name="Normal 2 4 2 2 2 2 2 3 5 2" xfId="24499"/>
    <cellStyle name="Normal 2 4 2 2 2 2 2 3 6" xfId="24500"/>
    <cellStyle name="Normal 2 4 2 2 2 2 2 3 6 2" xfId="24501"/>
    <cellStyle name="Normal 2 4 2 2 2 2 2 3 7" xfId="24502"/>
    <cellStyle name="Normal 2 4 2 2 2 2 2 3 7 2" xfId="24503"/>
    <cellStyle name="Normal 2 4 2 2 2 2 2 3 8" xfId="24504"/>
    <cellStyle name="Normal 2 4 2 2 2 2 2 3 8 2" xfId="24505"/>
    <cellStyle name="Normal 2 4 2 2 2 2 2 3 9" xfId="24506"/>
    <cellStyle name="Normal 2 4 2 2 2 2 2 3 9 2" xfId="24507"/>
    <cellStyle name="Normal 2 4 2 2 2 2 2 4" xfId="24508"/>
    <cellStyle name="Normal 2 4 2 2 2 2 2 4 2" xfId="24509"/>
    <cellStyle name="Normal 2 4 2 2 2 2 2 5" xfId="24510"/>
    <cellStyle name="Normal 2 4 2 2 2 2 2 5 2" xfId="24511"/>
    <cellStyle name="Normal 2 4 2 2 2 2 2 6" xfId="24512"/>
    <cellStyle name="Normal 2 4 2 2 2 2 2 6 2" xfId="24513"/>
    <cellStyle name="Normal 2 4 2 2 2 2 2 7" xfId="24514"/>
    <cellStyle name="Normal 2 4 2 2 2 2 2 7 2" xfId="24515"/>
    <cellStyle name="Normal 2 4 2 2 2 2 2 8" xfId="24516"/>
    <cellStyle name="Normal 2 4 2 2 2 2 2 8 2" xfId="24517"/>
    <cellStyle name="Normal 2 4 2 2 2 2 2 9" xfId="24518"/>
    <cellStyle name="Normal 2 4 2 2 2 2 2 9 2" xfId="24519"/>
    <cellStyle name="Normal 2 4 2 2 2 2 3" xfId="24520"/>
    <cellStyle name="Normal 2 4 2 2 2 2 3 10" xfId="24521"/>
    <cellStyle name="Normal 2 4 2 2 2 2 3 10 2" xfId="24522"/>
    <cellStyle name="Normal 2 4 2 2 2 2 3 11" xfId="24523"/>
    <cellStyle name="Normal 2 4 2 2 2 2 3 11 2" xfId="24524"/>
    <cellStyle name="Normal 2 4 2 2 2 2 3 12" xfId="24525"/>
    <cellStyle name="Normal 2 4 2 2 2 2 3 12 2" xfId="24526"/>
    <cellStyle name="Normal 2 4 2 2 2 2 3 13" xfId="24527"/>
    <cellStyle name="Normal 2 4 2 2 2 2 3 2" xfId="24528"/>
    <cellStyle name="Normal 2 4 2 2 2 2 3 2 10" xfId="24529"/>
    <cellStyle name="Normal 2 4 2 2 2 2 3 2 10 2" xfId="24530"/>
    <cellStyle name="Normal 2 4 2 2 2 2 3 2 11" xfId="24531"/>
    <cellStyle name="Normal 2 4 2 2 2 2 3 2 11 2" xfId="24532"/>
    <cellStyle name="Normal 2 4 2 2 2 2 3 2 12" xfId="24533"/>
    <cellStyle name="Normal 2 4 2 2 2 2 3 2 2" xfId="24534"/>
    <cellStyle name="Normal 2 4 2 2 2 2 3 2 2 10" xfId="24535"/>
    <cellStyle name="Normal 2 4 2 2 2 2 3 2 2 10 2" xfId="24536"/>
    <cellStyle name="Normal 2 4 2 2 2 2 3 2 2 11" xfId="24537"/>
    <cellStyle name="Normal 2 4 2 2 2 2 3 2 2 2" xfId="24538"/>
    <cellStyle name="Normal 2 4 2 2 2 2 3 2 2 2 2" xfId="24539"/>
    <cellStyle name="Normal 2 4 2 2 2 2 3 2 2 3" xfId="24540"/>
    <cellStyle name="Normal 2 4 2 2 2 2 3 2 2 3 2" xfId="24541"/>
    <cellStyle name="Normal 2 4 2 2 2 2 3 2 2 4" xfId="24542"/>
    <cellStyle name="Normal 2 4 2 2 2 2 3 2 2 4 2" xfId="24543"/>
    <cellStyle name="Normal 2 4 2 2 2 2 3 2 2 5" xfId="24544"/>
    <cellStyle name="Normal 2 4 2 2 2 2 3 2 2 5 2" xfId="24545"/>
    <cellStyle name="Normal 2 4 2 2 2 2 3 2 2 6" xfId="24546"/>
    <cellStyle name="Normal 2 4 2 2 2 2 3 2 2 6 2" xfId="24547"/>
    <cellStyle name="Normal 2 4 2 2 2 2 3 2 2 7" xfId="24548"/>
    <cellStyle name="Normal 2 4 2 2 2 2 3 2 2 7 2" xfId="24549"/>
    <cellStyle name="Normal 2 4 2 2 2 2 3 2 2 8" xfId="24550"/>
    <cellStyle name="Normal 2 4 2 2 2 2 3 2 2 8 2" xfId="24551"/>
    <cellStyle name="Normal 2 4 2 2 2 2 3 2 2 9" xfId="24552"/>
    <cellStyle name="Normal 2 4 2 2 2 2 3 2 2 9 2" xfId="24553"/>
    <cellStyle name="Normal 2 4 2 2 2 2 3 2 3" xfId="24554"/>
    <cellStyle name="Normal 2 4 2 2 2 2 3 2 3 2" xfId="24555"/>
    <cellStyle name="Normal 2 4 2 2 2 2 3 2 4" xfId="24556"/>
    <cellStyle name="Normal 2 4 2 2 2 2 3 2 4 2" xfId="24557"/>
    <cellStyle name="Normal 2 4 2 2 2 2 3 2 5" xfId="24558"/>
    <cellStyle name="Normal 2 4 2 2 2 2 3 2 5 2" xfId="24559"/>
    <cellStyle name="Normal 2 4 2 2 2 2 3 2 6" xfId="24560"/>
    <cellStyle name="Normal 2 4 2 2 2 2 3 2 6 2" xfId="24561"/>
    <cellStyle name="Normal 2 4 2 2 2 2 3 2 7" xfId="24562"/>
    <cellStyle name="Normal 2 4 2 2 2 2 3 2 7 2" xfId="24563"/>
    <cellStyle name="Normal 2 4 2 2 2 2 3 2 8" xfId="24564"/>
    <cellStyle name="Normal 2 4 2 2 2 2 3 2 8 2" xfId="24565"/>
    <cellStyle name="Normal 2 4 2 2 2 2 3 2 9" xfId="24566"/>
    <cellStyle name="Normal 2 4 2 2 2 2 3 2 9 2" xfId="24567"/>
    <cellStyle name="Normal 2 4 2 2 2 2 3 3" xfId="24568"/>
    <cellStyle name="Normal 2 4 2 2 2 2 3 3 10" xfId="24569"/>
    <cellStyle name="Normal 2 4 2 2 2 2 3 3 10 2" xfId="24570"/>
    <cellStyle name="Normal 2 4 2 2 2 2 3 3 11" xfId="24571"/>
    <cellStyle name="Normal 2 4 2 2 2 2 3 3 2" xfId="24572"/>
    <cellStyle name="Normal 2 4 2 2 2 2 3 3 2 2" xfId="24573"/>
    <cellStyle name="Normal 2 4 2 2 2 2 3 3 3" xfId="24574"/>
    <cellStyle name="Normal 2 4 2 2 2 2 3 3 3 2" xfId="24575"/>
    <cellStyle name="Normal 2 4 2 2 2 2 3 3 4" xfId="24576"/>
    <cellStyle name="Normal 2 4 2 2 2 2 3 3 4 2" xfId="24577"/>
    <cellStyle name="Normal 2 4 2 2 2 2 3 3 5" xfId="24578"/>
    <cellStyle name="Normal 2 4 2 2 2 2 3 3 5 2" xfId="24579"/>
    <cellStyle name="Normal 2 4 2 2 2 2 3 3 6" xfId="24580"/>
    <cellStyle name="Normal 2 4 2 2 2 2 3 3 6 2" xfId="24581"/>
    <cellStyle name="Normal 2 4 2 2 2 2 3 3 7" xfId="24582"/>
    <cellStyle name="Normal 2 4 2 2 2 2 3 3 7 2" xfId="24583"/>
    <cellStyle name="Normal 2 4 2 2 2 2 3 3 8" xfId="24584"/>
    <cellStyle name="Normal 2 4 2 2 2 2 3 3 8 2" xfId="24585"/>
    <cellStyle name="Normal 2 4 2 2 2 2 3 3 9" xfId="24586"/>
    <cellStyle name="Normal 2 4 2 2 2 2 3 3 9 2" xfId="24587"/>
    <cellStyle name="Normal 2 4 2 2 2 2 3 4" xfId="24588"/>
    <cellStyle name="Normal 2 4 2 2 2 2 3 4 2" xfId="24589"/>
    <cellStyle name="Normal 2 4 2 2 2 2 3 5" xfId="24590"/>
    <cellStyle name="Normal 2 4 2 2 2 2 3 5 2" xfId="24591"/>
    <cellStyle name="Normal 2 4 2 2 2 2 3 6" xfId="24592"/>
    <cellStyle name="Normal 2 4 2 2 2 2 3 6 2" xfId="24593"/>
    <cellStyle name="Normal 2 4 2 2 2 2 3 7" xfId="24594"/>
    <cellStyle name="Normal 2 4 2 2 2 2 3 7 2" xfId="24595"/>
    <cellStyle name="Normal 2 4 2 2 2 2 3 8" xfId="24596"/>
    <cellStyle name="Normal 2 4 2 2 2 2 3 8 2" xfId="24597"/>
    <cellStyle name="Normal 2 4 2 2 2 2 3 9" xfId="24598"/>
    <cellStyle name="Normal 2 4 2 2 2 2 3 9 2" xfId="24599"/>
    <cellStyle name="Normal 2 4 2 2 2 2 4" xfId="24600"/>
    <cellStyle name="Normal 2 4 2 2 2 2 4 10" xfId="24601"/>
    <cellStyle name="Normal 2 4 2 2 2 2 4 10 2" xfId="24602"/>
    <cellStyle name="Normal 2 4 2 2 2 2 4 11" xfId="24603"/>
    <cellStyle name="Normal 2 4 2 2 2 2 4 11 2" xfId="24604"/>
    <cellStyle name="Normal 2 4 2 2 2 2 4 12" xfId="24605"/>
    <cellStyle name="Normal 2 4 2 2 2 2 4 12 2" xfId="24606"/>
    <cellStyle name="Normal 2 4 2 2 2 2 4 13" xfId="24607"/>
    <cellStyle name="Normal 2 4 2 2 2 2 4 2" xfId="24608"/>
    <cellStyle name="Normal 2 4 2 2 2 2 4 2 10" xfId="24609"/>
    <cellStyle name="Normal 2 4 2 2 2 2 4 2 10 2" xfId="24610"/>
    <cellStyle name="Normal 2 4 2 2 2 2 4 2 11" xfId="24611"/>
    <cellStyle name="Normal 2 4 2 2 2 2 4 2 11 2" xfId="24612"/>
    <cellStyle name="Normal 2 4 2 2 2 2 4 2 12" xfId="24613"/>
    <cellStyle name="Normal 2 4 2 2 2 2 4 2 2" xfId="24614"/>
    <cellStyle name="Normal 2 4 2 2 2 2 4 2 2 10" xfId="24615"/>
    <cellStyle name="Normal 2 4 2 2 2 2 4 2 2 10 2" xfId="24616"/>
    <cellStyle name="Normal 2 4 2 2 2 2 4 2 2 11" xfId="24617"/>
    <cellStyle name="Normal 2 4 2 2 2 2 4 2 2 2" xfId="24618"/>
    <cellStyle name="Normal 2 4 2 2 2 2 4 2 2 2 2" xfId="24619"/>
    <cellStyle name="Normal 2 4 2 2 2 2 4 2 2 3" xfId="24620"/>
    <cellStyle name="Normal 2 4 2 2 2 2 4 2 2 3 2" xfId="24621"/>
    <cellStyle name="Normal 2 4 2 2 2 2 4 2 2 4" xfId="24622"/>
    <cellStyle name="Normal 2 4 2 2 2 2 4 2 2 4 2" xfId="24623"/>
    <cellStyle name="Normal 2 4 2 2 2 2 4 2 2 5" xfId="24624"/>
    <cellStyle name="Normal 2 4 2 2 2 2 4 2 2 5 2" xfId="24625"/>
    <cellStyle name="Normal 2 4 2 2 2 2 4 2 2 6" xfId="24626"/>
    <cellStyle name="Normal 2 4 2 2 2 2 4 2 2 6 2" xfId="24627"/>
    <cellStyle name="Normal 2 4 2 2 2 2 4 2 2 7" xfId="24628"/>
    <cellStyle name="Normal 2 4 2 2 2 2 4 2 2 7 2" xfId="24629"/>
    <cellStyle name="Normal 2 4 2 2 2 2 4 2 2 8" xfId="24630"/>
    <cellStyle name="Normal 2 4 2 2 2 2 4 2 2 8 2" xfId="24631"/>
    <cellStyle name="Normal 2 4 2 2 2 2 4 2 2 9" xfId="24632"/>
    <cellStyle name="Normal 2 4 2 2 2 2 4 2 2 9 2" xfId="24633"/>
    <cellStyle name="Normal 2 4 2 2 2 2 4 2 3" xfId="24634"/>
    <cellStyle name="Normal 2 4 2 2 2 2 4 2 3 2" xfId="24635"/>
    <cellStyle name="Normal 2 4 2 2 2 2 4 2 4" xfId="24636"/>
    <cellStyle name="Normal 2 4 2 2 2 2 4 2 4 2" xfId="24637"/>
    <cellStyle name="Normal 2 4 2 2 2 2 4 2 5" xfId="24638"/>
    <cellStyle name="Normal 2 4 2 2 2 2 4 2 5 2" xfId="24639"/>
    <cellStyle name="Normal 2 4 2 2 2 2 4 2 6" xfId="24640"/>
    <cellStyle name="Normal 2 4 2 2 2 2 4 2 6 2" xfId="24641"/>
    <cellStyle name="Normal 2 4 2 2 2 2 4 2 7" xfId="24642"/>
    <cellStyle name="Normal 2 4 2 2 2 2 4 2 7 2" xfId="24643"/>
    <cellStyle name="Normal 2 4 2 2 2 2 4 2 8" xfId="24644"/>
    <cellStyle name="Normal 2 4 2 2 2 2 4 2 8 2" xfId="24645"/>
    <cellStyle name="Normal 2 4 2 2 2 2 4 2 9" xfId="24646"/>
    <cellStyle name="Normal 2 4 2 2 2 2 4 2 9 2" xfId="24647"/>
    <cellStyle name="Normal 2 4 2 2 2 2 4 3" xfId="24648"/>
    <cellStyle name="Normal 2 4 2 2 2 2 4 3 10" xfId="24649"/>
    <cellStyle name="Normal 2 4 2 2 2 2 4 3 10 2" xfId="24650"/>
    <cellStyle name="Normal 2 4 2 2 2 2 4 3 11" xfId="24651"/>
    <cellStyle name="Normal 2 4 2 2 2 2 4 3 2" xfId="24652"/>
    <cellStyle name="Normal 2 4 2 2 2 2 4 3 2 2" xfId="24653"/>
    <cellStyle name="Normal 2 4 2 2 2 2 4 3 3" xfId="24654"/>
    <cellStyle name="Normal 2 4 2 2 2 2 4 3 3 2" xfId="24655"/>
    <cellStyle name="Normal 2 4 2 2 2 2 4 3 4" xfId="24656"/>
    <cellStyle name="Normal 2 4 2 2 2 2 4 3 4 2" xfId="24657"/>
    <cellStyle name="Normal 2 4 2 2 2 2 4 3 5" xfId="24658"/>
    <cellStyle name="Normal 2 4 2 2 2 2 4 3 5 2" xfId="24659"/>
    <cellStyle name="Normal 2 4 2 2 2 2 4 3 6" xfId="24660"/>
    <cellStyle name="Normal 2 4 2 2 2 2 4 3 6 2" xfId="24661"/>
    <cellStyle name="Normal 2 4 2 2 2 2 4 3 7" xfId="24662"/>
    <cellStyle name="Normal 2 4 2 2 2 2 4 3 7 2" xfId="24663"/>
    <cellStyle name="Normal 2 4 2 2 2 2 4 3 8" xfId="24664"/>
    <cellStyle name="Normal 2 4 2 2 2 2 4 3 8 2" xfId="24665"/>
    <cellStyle name="Normal 2 4 2 2 2 2 4 3 9" xfId="24666"/>
    <cellStyle name="Normal 2 4 2 2 2 2 4 3 9 2" xfId="24667"/>
    <cellStyle name="Normal 2 4 2 2 2 2 4 4" xfId="24668"/>
    <cellStyle name="Normal 2 4 2 2 2 2 4 4 2" xfId="24669"/>
    <cellStyle name="Normal 2 4 2 2 2 2 4 5" xfId="24670"/>
    <cellStyle name="Normal 2 4 2 2 2 2 4 5 2" xfId="24671"/>
    <cellStyle name="Normal 2 4 2 2 2 2 4 6" xfId="24672"/>
    <cellStyle name="Normal 2 4 2 2 2 2 4 6 2" xfId="24673"/>
    <cellStyle name="Normal 2 4 2 2 2 2 4 7" xfId="24674"/>
    <cellStyle name="Normal 2 4 2 2 2 2 4 7 2" xfId="24675"/>
    <cellStyle name="Normal 2 4 2 2 2 2 4 8" xfId="24676"/>
    <cellStyle name="Normal 2 4 2 2 2 2 4 8 2" xfId="24677"/>
    <cellStyle name="Normal 2 4 2 2 2 2 4 9" xfId="24678"/>
    <cellStyle name="Normal 2 4 2 2 2 2 4 9 2" xfId="24679"/>
    <cellStyle name="Normal 2 4 2 2 2 2 5" xfId="24680"/>
    <cellStyle name="Normal 2 4 2 2 2 2 5 10" xfId="24681"/>
    <cellStyle name="Normal 2 4 2 2 2 2 5 10 2" xfId="24682"/>
    <cellStyle name="Normal 2 4 2 2 2 2 5 11" xfId="24683"/>
    <cellStyle name="Normal 2 4 2 2 2 2 5 11 2" xfId="24684"/>
    <cellStyle name="Normal 2 4 2 2 2 2 5 12" xfId="24685"/>
    <cellStyle name="Normal 2 4 2 2 2 2 5 12 2" xfId="24686"/>
    <cellStyle name="Normal 2 4 2 2 2 2 5 13" xfId="24687"/>
    <cellStyle name="Normal 2 4 2 2 2 2 5 2" xfId="24688"/>
    <cellStyle name="Normal 2 4 2 2 2 2 5 2 10" xfId="24689"/>
    <cellStyle name="Normal 2 4 2 2 2 2 5 2 10 2" xfId="24690"/>
    <cellStyle name="Normal 2 4 2 2 2 2 5 2 11" xfId="24691"/>
    <cellStyle name="Normal 2 4 2 2 2 2 5 2 11 2" xfId="24692"/>
    <cellStyle name="Normal 2 4 2 2 2 2 5 2 12" xfId="24693"/>
    <cellStyle name="Normal 2 4 2 2 2 2 5 2 2" xfId="24694"/>
    <cellStyle name="Normal 2 4 2 2 2 2 5 2 2 10" xfId="24695"/>
    <cellStyle name="Normal 2 4 2 2 2 2 5 2 2 10 2" xfId="24696"/>
    <cellStyle name="Normal 2 4 2 2 2 2 5 2 2 11" xfId="24697"/>
    <cellStyle name="Normal 2 4 2 2 2 2 5 2 2 2" xfId="24698"/>
    <cellStyle name="Normal 2 4 2 2 2 2 5 2 2 2 2" xfId="24699"/>
    <cellStyle name="Normal 2 4 2 2 2 2 5 2 2 3" xfId="24700"/>
    <cellStyle name="Normal 2 4 2 2 2 2 5 2 2 3 2" xfId="24701"/>
    <cellStyle name="Normal 2 4 2 2 2 2 5 2 2 4" xfId="24702"/>
    <cellStyle name="Normal 2 4 2 2 2 2 5 2 2 4 2" xfId="24703"/>
    <cellStyle name="Normal 2 4 2 2 2 2 5 2 2 5" xfId="24704"/>
    <cellStyle name="Normal 2 4 2 2 2 2 5 2 2 5 2" xfId="24705"/>
    <cellStyle name="Normal 2 4 2 2 2 2 5 2 2 6" xfId="24706"/>
    <cellStyle name="Normal 2 4 2 2 2 2 5 2 2 6 2" xfId="24707"/>
    <cellStyle name="Normal 2 4 2 2 2 2 5 2 2 7" xfId="24708"/>
    <cellStyle name="Normal 2 4 2 2 2 2 5 2 2 7 2" xfId="24709"/>
    <cellStyle name="Normal 2 4 2 2 2 2 5 2 2 8" xfId="24710"/>
    <cellStyle name="Normal 2 4 2 2 2 2 5 2 2 8 2" xfId="24711"/>
    <cellStyle name="Normal 2 4 2 2 2 2 5 2 2 9" xfId="24712"/>
    <cellStyle name="Normal 2 4 2 2 2 2 5 2 2 9 2" xfId="24713"/>
    <cellStyle name="Normal 2 4 2 2 2 2 5 2 3" xfId="24714"/>
    <cellStyle name="Normal 2 4 2 2 2 2 5 2 3 2" xfId="24715"/>
    <cellStyle name="Normal 2 4 2 2 2 2 5 2 4" xfId="24716"/>
    <cellStyle name="Normal 2 4 2 2 2 2 5 2 4 2" xfId="24717"/>
    <cellStyle name="Normal 2 4 2 2 2 2 5 2 5" xfId="24718"/>
    <cellStyle name="Normal 2 4 2 2 2 2 5 2 5 2" xfId="24719"/>
    <cellStyle name="Normal 2 4 2 2 2 2 5 2 6" xfId="24720"/>
    <cellStyle name="Normal 2 4 2 2 2 2 5 2 6 2" xfId="24721"/>
    <cellStyle name="Normal 2 4 2 2 2 2 5 2 7" xfId="24722"/>
    <cellStyle name="Normal 2 4 2 2 2 2 5 2 7 2" xfId="24723"/>
    <cellStyle name="Normal 2 4 2 2 2 2 5 2 8" xfId="24724"/>
    <cellStyle name="Normal 2 4 2 2 2 2 5 2 8 2" xfId="24725"/>
    <cellStyle name="Normal 2 4 2 2 2 2 5 2 9" xfId="24726"/>
    <cellStyle name="Normal 2 4 2 2 2 2 5 2 9 2" xfId="24727"/>
    <cellStyle name="Normal 2 4 2 2 2 2 5 3" xfId="24728"/>
    <cellStyle name="Normal 2 4 2 2 2 2 5 3 10" xfId="24729"/>
    <cellStyle name="Normal 2 4 2 2 2 2 5 3 10 2" xfId="24730"/>
    <cellStyle name="Normal 2 4 2 2 2 2 5 3 11" xfId="24731"/>
    <cellStyle name="Normal 2 4 2 2 2 2 5 3 2" xfId="24732"/>
    <cellStyle name="Normal 2 4 2 2 2 2 5 3 2 2" xfId="24733"/>
    <cellStyle name="Normal 2 4 2 2 2 2 5 3 3" xfId="24734"/>
    <cellStyle name="Normal 2 4 2 2 2 2 5 3 3 2" xfId="24735"/>
    <cellStyle name="Normal 2 4 2 2 2 2 5 3 4" xfId="24736"/>
    <cellStyle name="Normal 2 4 2 2 2 2 5 3 4 2" xfId="24737"/>
    <cellStyle name="Normal 2 4 2 2 2 2 5 3 5" xfId="24738"/>
    <cellStyle name="Normal 2 4 2 2 2 2 5 3 5 2" xfId="24739"/>
    <cellStyle name="Normal 2 4 2 2 2 2 5 3 6" xfId="24740"/>
    <cellStyle name="Normal 2 4 2 2 2 2 5 3 6 2" xfId="24741"/>
    <cellStyle name="Normal 2 4 2 2 2 2 5 3 7" xfId="24742"/>
    <cellStyle name="Normal 2 4 2 2 2 2 5 3 7 2" xfId="24743"/>
    <cellStyle name="Normal 2 4 2 2 2 2 5 3 8" xfId="24744"/>
    <cellStyle name="Normal 2 4 2 2 2 2 5 3 8 2" xfId="24745"/>
    <cellStyle name="Normal 2 4 2 2 2 2 5 3 9" xfId="24746"/>
    <cellStyle name="Normal 2 4 2 2 2 2 5 3 9 2" xfId="24747"/>
    <cellStyle name="Normal 2 4 2 2 2 2 5 4" xfId="24748"/>
    <cellStyle name="Normal 2 4 2 2 2 2 5 4 2" xfId="24749"/>
    <cellStyle name="Normal 2 4 2 2 2 2 5 5" xfId="24750"/>
    <cellStyle name="Normal 2 4 2 2 2 2 5 5 2" xfId="24751"/>
    <cellStyle name="Normal 2 4 2 2 2 2 5 6" xfId="24752"/>
    <cellStyle name="Normal 2 4 2 2 2 2 5 6 2" xfId="24753"/>
    <cellStyle name="Normal 2 4 2 2 2 2 5 7" xfId="24754"/>
    <cellStyle name="Normal 2 4 2 2 2 2 5 7 2" xfId="24755"/>
    <cellStyle name="Normal 2 4 2 2 2 2 5 8" xfId="24756"/>
    <cellStyle name="Normal 2 4 2 2 2 2 5 8 2" xfId="24757"/>
    <cellStyle name="Normal 2 4 2 2 2 2 5 9" xfId="24758"/>
    <cellStyle name="Normal 2 4 2 2 2 2 5 9 2" xfId="24759"/>
    <cellStyle name="Normal 2 4 2 2 2 2 6" xfId="24760"/>
    <cellStyle name="Normal 2 4 2 2 2 3" xfId="24761"/>
    <cellStyle name="Normal 2 4 2 2 2 3 2" xfId="24762"/>
    <cellStyle name="Normal 2 4 2 2 2 4" xfId="24763"/>
    <cellStyle name="Normal 2 4 2 2 2 4 2" xfId="24764"/>
    <cellStyle name="Normal 2 4 2 2 2 5" xfId="24765"/>
    <cellStyle name="Normal 2 4 2 2 2 5 2" xfId="24766"/>
    <cellStyle name="Normal 2 4 2 2 2 6" xfId="24767"/>
    <cellStyle name="Normal 2 4 2 2 2 6 10" xfId="24768"/>
    <cellStyle name="Normal 2 4 2 2 2 6 10 2" xfId="24769"/>
    <cellStyle name="Normal 2 4 2 2 2 6 11" xfId="24770"/>
    <cellStyle name="Normal 2 4 2 2 2 6 11 2" xfId="24771"/>
    <cellStyle name="Normal 2 4 2 2 2 6 12" xfId="24772"/>
    <cellStyle name="Normal 2 4 2 2 2 6 2" xfId="24773"/>
    <cellStyle name="Normal 2 4 2 2 2 6 2 10" xfId="24774"/>
    <cellStyle name="Normal 2 4 2 2 2 6 2 10 2" xfId="24775"/>
    <cellStyle name="Normal 2 4 2 2 2 6 2 11" xfId="24776"/>
    <cellStyle name="Normal 2 4 2 2 2 6 2 2" xfId="24777"/>
    <cellStyle name="Normal 2 4 2 2 2 6 2 2 2" xfId="24778"/>
    <cellStyle name="Normal 2 4 2 2 2 6 2 3" xfId="24779"/>
    <cellStyle name="Normal 2 4 2 2 2 6 2 3 2" xfId="24780"/>
    <cellStyle name="Normal 2 4 2 2 2 6 2 4" xfId="24781"/>
    <cellStyle name="Normal 2 4 2 2 2 6 2 4 2" xfId="24782"/>
    <cellStyle name="Normal 2 4 2 2 2 6 2 5" xfId="24783"/>
    <cellStyle name="Normal 2 4 2 2 2 6 2 5 2" xfId="24784"/>
    <cellStyle name="Normal 2 4 2 2 2 6 2 6" xfId="24785"/>
    <cellStyle name="Normal 2 4 2 2 2 6 2 6 2" xfId="24786"/>
    <cellStyle name="Normal 2 4 2 2 2 6 2 7" xfId="24787"/>
    <cellStyle name="Normal 2 4 2 2 2 6 2 7 2" xfId="24788"/>
    <cellStyle name="Normal 2 4 2 2 2 6 2 8" xfId="24789"/>
    <cellStyle name="Normal 2 4 2 2 2 6 2 8 2" xfId="24790"/>
    <cellStyle name="Normal 2 4 2 2 2 6 2 9" xfId="24791"/>
    <cellStyle name="Normal 2 4 2 2 2 6 2 9 2" xfId="24792"/>
    <cellStyle name="Normal 2 4 2 2 2 6 3" xfId="24793"/>
    <cellStyle name="Normal 2 4 2 2 2 6 3 2" xfId="24794"/>
    <cellStyle name="Normal 2 4 2 2 2 6 4" xfId="24795"/>
    <cellStyle name="Normal 2 4 2 2 2 6 4 2" xfId="24796"/>
    <cellStyle name="Normal 2 4 2 2 2 6 5" xfId="24797"/>
    <cellStyle name="Normal 2 4 2 2 2 6 5 2" xfId="24798"/>
    <cellStyle name="Normal 2 4 2 2 2 6 6" xfId="24799"/>
    <cellStyle name="Normal 2 4 2 2 2 6 6 2" xfId="24800"/>
    <cellStyle name="Normal 2 4 2 2 2 6 7" xfId="24801"/>
    <cellStyle name="Normal 2 4 2 2 2 6 7 2" xfId="24802"/>
    <cellStyle name="Normal 2 4 2 2 2 6 8" xfId="24803"/>
    <cellStyle name="Normal 2 4 2 2 2 6 8 2" xfId="24804"/>
    <cellStyle name="Normal 2 4 2 2 2 6 9" xfId="24805"/>
    <cellStyle name="Normal 2 4 2 2 2 6 9 2" xfId="24806"/>
    <cellStyle name="Normal 2 4 2 2 2 7" xfId="24807"/>
    <cellStyle name="Normal 2 4 2 2 2 7 10" xfId="24808"/>
    <cellStyle name="Normal 2 4 2 2 2 7 10 2" xfId="24809"/>
    <cellStyle name="Normal 2 4 2 2 2 7 11" xfId="24810"/>
    <cellStyle name="Normal 2 4 2 2 2 7 2" xfId="24811"/>
    <cellStyle name="Normal 2 4 2 2 2 7 2 2" xfId="24812"/>
    <cellStyle name="Normal 2 4 2 2 2 7 3" xfId="24813"/>
    <cellStyle name="Normal 2 4 2 2 2 7 3 2" xfId="24814"/>
    <cellStyle name="Normal 2 4 2 2 2 7 4" xfId="24815"/>
    <cellStyle name="Normal 2 4 2 2 2 7 4 2" xfId="24816"/>
    <cellStyle name="Normal 2 4 2 2 2 7 5" xfId="24817"/>
    <cellStyle name="Normal 2 4 2 2 2 7 5 2" xfId="24818"/>
    <cellStyle name="Normal 2 4 2 2 2 7 6" xfId="24819"/>
    <cellStyle name="Normal 2 4 2 2 2 7 6 2" xfId="24820"/>
    <cellStyle name="Normal 2 4 2 2 2 7 7" xfId="24821"/>
    <cellStyle name="Normal 2 4 2 2 2 7 7 2" xfId="24822"/>
    <cellStyle name="Normal 2 4 2 2 2 7 8" xfId="24823"/>
    <cellStyle name="Normal 2 4 2 2 2 7 8 2" xfId="24824"/>
    <cellStyle name="Normal 2 4 2 2 2 7 9" xfId="24825"/>
    <cellStyle name="Normal 2 4 2 2 2 7 9 2" xfId="24826"/>
    <cellStyle name="Normal 2 4 2 2 2 8" xfId="24827"/>
    <cellStyle name="Normal 2 4 2 2 2 8 2" xfId="24828"/>
    <cellStyle name="Normal 2 4 2 2 2 9" xfId="24829"/>
    <cellStyle name="Normal 2 4 2 2 2 9 2" xfId="24830"/>
    <cellStyle name="Normal 2 4 2 2 3" xfId="24831"/>
    <cellStyle name="Normal 2 4 2 2 3 10" xfId="24832"/>
    <cellStyle name="Normal 2 4 2 2 3 10 2" xfId="24833"/>
    <cellStyle name="Normal 2 4 2 2 3 11" xfId="24834"/>
    <cellStyle name="Normal 2 4 2 2 3 11 2" xfId="24835"/>
    <cellStyle name="Normal 2 4 2 2 3 12" xfId="24836"/>
    <cellStyle name="Normal 2 4 2 2 3 12 2" xfId="24837"/>
    <cellStyle name="Normal 2 4 2 2 3 13" xfId="24838"/>
    <cellStyle name="Normal 2 4 2 2 3 2" xfId="24839"/>
    <cellStyle name="Normal 2 4 2 2 3 2 10" xfId="24840"/>
    <cellStyle name="Normal 2 4 2 2 3 2 10 2" xfId="24841"/>
    <cellStyle name="Normal 2 4 2 2 3 2 11" xfId="24842"/>
    <cellStyle name="Normal 2 4 2 2 3 2 11 2" xfId="24843"/>
    <cellStyle name="Normal 2 4 2 2 3 2 12" xfId="24844"/>
    <cellStyle name="Normal 2 4 2 2 3 2 2" xfId="24845"/>
    <cellStyle name="Normal 2 4 2 2 3 2 2 10" xfId="24846"/>
    <cellStyle name="Normal 2 4 2 2 3 2 2 10 2" xfId="24847"/>
    <cellStyle name="Normal 2 4 2 2 3 2 2 11" xfId="24848"/>
    <cellStyle name="Normal 2 4 2 2 3 2 2 2" xfId="24849"/>
    <cellStyle name="Normal 2 4 2 2 3 2 2 2 2" xfId="24850"/>
    <cellStyle name="Normal 2 4 2 2 3 2 2 3" xfId="24851"/>
    <cellStyle name="Normal 2 4 2 2 3 2 2 3 2" xfId="24852"/>
    <cellStyle name="Normal 2 4 2 2 3 2 2 4" xfId="24853"/>
    <cellStyle name="Normal 2 4 2 2 3 2 2 4 2" xfId="24854"/>
    <cellStyle name="Normal 2 4 2 2 3 2 2 5" xfId="24855"/>
    <cellStyle name="Normal 2 4 2 2 3 2 2 5 2" xfId="24856"/>
    <cellStyle name="Normal 2 4 2 2 3 2 2 6" xfId="24857"/>
    <cellStyle name="Normal 2 4 2 2 3 2 2 6 2" xfId="24858"/>
    <cellStyle name="Normal 2 4 2 2 3 2 2 7" xfId="24859"/>
    <cellStyle name="Normal 2 4 2 2 3 2 2 7 2" xfId="24860"/>
    <cellStyle name="Normal 2 4 2 2 3 2 2 8" xfId="24861"/>
    <cellStyle name="Normal 2 4 2 2 3 2 2 8 2" xfId="24862"/>
    <cellStyle name="Normal 2 4 2 2 3 2 2 9" xfId="24863"/>
    <cellStyle name="Normal 2 4 2 2 3 2 2 9 2" xfId="24864"/>
    <cellStyle name="Normal 2 4 2 2 3 2 3" xfId="24865"/>
    <cellStyle name="Normal 2 4 2 2 3 2 3 2" xfId="24866"/>
    <cellStyle name="Normal 2 4 2 2 3 2 4" xfId="24867"/>
    <cellStyle name="Normal 2 4 2 2 3 2 4 2" xfId="24868"/>
    <cellStyle name="Normal 2 4 2 2 3 2 5" xfId="24869"/>
    <cellStyle name="Normal 2 4 2 2 3 2 5 2" xfId="24870"/>
    <cellStyle name="Normal 2 4 2 2 3 2 6" xfId="24871"/>
    <cellStyle name="Normal 2 4 2 2 3 2 6 2" xfId="24872"/>
    <cellStyle name="Normal 2 4 2 2 3 2 7" xfId="24873"/>
    <cellStyle name="Normal 2 4 2 2 3 2 7 2" xfId="24874"/>
    <cellStyle name="Normal 2 4 2 2 3 2 8" xfId="24875"/>
    <cellStyle name="Normal 2 4 2 2 3 2 8 2" xfId="24876"/>
    <cellStyle name="Normal 2 4 2 2 3 2 9" xfId="24877"/>
    <cellStyle name="Normal 2 4 2 2 3 2 9 2" xfId="24878"/>
    <cellStyle name="Normal 2 4 2 2 3 3" xfId="24879"/>
    <cellStyle name="Normal 2 4 2 2 3 3 10" xfId="24880"/>
    <cellStyle name="Normal 2 4 2 2 3 3 10 2" xfId="24881"/>
    <cellStyle name="Normal 2 4 2 2 3 3 11" xfId="24882"/>
    <cellStyle name="Normal 2 4 2 2 3 3 2" xfId="24883"/>
    <cellStyle name="Normal 2 4 2 2 3 3 2 2" xfId="24884"/>
    <cellStyle name="Normal 2 4 2 2 3 3 3" xfId="24885"/>
    <cellStyle name="Normal 2 4 2 2 3 3 3 2" xfId="24886"/>
    <cellStyle name="Normal 2 4 2 2 3 3 4" xfId="24887"/>
    <cellStyle name="Normal 2 4 2 2 3 3 4 2" xfId="24888"/>
    <cellStyle name="Normal 2 4 2 2 3 3 5" xfId="24889"/>
    <cellStyle name="Normal 2 4 2 2 3 3 5 2" xfId="24890"/>
    <cellStyle name="Normal 2 4 2 2 3 3 6" xfId="24891"/>
    <cellStyle name="Normal 2 4 2 2 3 3 6 2" xfId="24892"/>
    <cellStyle name="Normal 2 4 2 2 3 3 7" xfId="24893"/>
    <cellStyle name="Normal 2 4 2 2 3 3 7 2" xfId="24894"/>
    <cellStyle name="Normal 2 4 2 2 3 3 8" xfId="24895"/>
    <cellStyle name="Normal 2 4 2 2 3 3 8 2" xfId="24896"/>
    <cellStyle name="Normal 2 4 2 2 3 3 9" xfId="24897"/>
    <cellStyle name="Normal 2 4 2 2 3 3 9 2" xfId="24898"/>
    <cellStyle name="Normal 2 4 2 2 3 4" xfId="24899"/>
    <cellStyle name="Normal 2 4 2 2 3 4 2" xfId="24900"/>
    <cellStyle name="Normal 2 4 2 2 3 5" xfId="24901"/>
    <cellStyle name="Normal 2 4 2 2 3 5 2" xfId="24902"/>
    <cellStyle name="Normal 2 4 2 2 3 6" xfId="24903"/>
    <cellStyle name="Normal 2 4 2 2 3 6 2" xfId="24904"/>
    <cellStyle name="Normal 2 4 2 2 3 7" xfId="24905"/>
    <cellStyle name="Normal 2 4 2 2 3 7 2" xfId="24906"/>
    <cellStyle name="Normal 2 4 2 2 3 8" xfId="24907"/>
    <cellStyle name="Normal 2 4 2 2 3 8 2" xfId="24908"/>
    <cellStyle name="Normal 2 4 2 2 3 9" xfId="24909"/>
    <cellStyle name="Normal 2 4 2 2 3 9 2" xfId="24910"/>
    <cellStyle name="Normal 2 4 2 2 4" xfId="24911"/>
    <cellStyle name="Normal 2 4 2 2 4 10" xfId="24912"/>
    <cellStyle name="Normal 2 4 2 2 4 10 2" xfId="24913"/>
    <cellStyle name="Normal 2 4 2 2 4 11" xfId="24914"/>
    <cellStyle name="Normal 2 4 2 2 4 11 2" xfId="24915"/>
    <cellStyle name="Normal 2 4 2 2 4 12" xfId="24916"/>
    <cellStyle name="Normal 2 4 2 2 4 12 2" xfId="24917"/>
    <cellStyle name="Normal 2 4 2 2 4 13" xfId="24918"/>
    <cellStyle name="Normal 2 4 2 2 4 2" xfId="24919"/>
    <cellStyle name="Normal 2 4 2 2 4 2 10" xfId="24920"/>
    <cellStyle name="Normal 2 4 2 2 4 2 10 2" xfId="24921"/>
    <cellStyle name="Normal 2 4 2 2 4 2 11" xfId="24922"/>
    <cellStyle name="Normal 2 4 2 2 4 2 11 2" xfId="24923"/>
    <cellStyle name="Normal 2 4 2 2 4 2 12" xfId="24924"/>
    <cellStyle name="Normal 2 4 2 2 4 2 2" xfId="24925"/>
    <cellStyle name="Normal 2 4 2 2 4 2 2 10" xfId="24926"/>
    <cellStyle name="Normal 2 4 2 2 4 2 2 10 2" xfId="24927"/>
    <cellStyle name="Normal 2 4 2 2 4 2 2 11" xfId="24928"/>
    <cellStyle name="Normal 2 4 2 2 4 2 2 2" xfId="24929"/>
    <cellStyle name="Normal 2 4 2 2 4 2 2 2 2" xfId="24930"/>
    <cellStyle name="Normal 2 4 2 2 4 2 2 3" xfId="24931"/>
    <cellStyle name="Normal 2 4 2 2 4 2 2 3 2" xfId="24932"/>
    <cellStyle name="Normal 2 4 2 2 4 2 2 4" xfId="24933"/>
    <cellStyle name="Normal 2 4 2 2 4 2 2 4 2" xfId="24934"/>
    <cellStyle name="Normal 2 4 2 2 4 2 2 5" xfId="24935"/>
    <cellStyle name="Normal 2 4 2 2 4 2 2 5 2" xfId="24936"/>
    <cellStyle name="Normal 2 4 2 2 4 2 2 6" xfId="24937"/>
    <cellStyle name="Normal 2 4 2 2 4 2 2 6 2" xfId="24938"/>
    <cellStyle name="Normal 2 4 2 2 4 2 2 7" xfId="24939"/>
    <cellStyle name="Normal 2 4 2 2 4 2 2 7 2" xfId="24940"/>
    <cellStyle name="Normal 2 4 2 2 4 2 2 8" xfId="24941"/>
    <cellStyle name="Normal 2 4 2 2 4 2 2 8 2" xfId="24942"/>
    <cellStyle name="Normal 2 4 2 2 4 2 2 9" xfId="24943"/>
    <cellStyle name="Normal 2 4 2 2 4 2 2 9 2" xfId="24944"/>
    <cellStyle name="Normal 2 4 2 2 4 2 3" xfId="24945"/>
    <cellStyle name="Normal 2 4 2 2 4 2 3 2" xfId="24946"/>
    <cellStyle name="Normal 2 4 2 2 4 2 4" xfId="24947"/>
    <cellStyle name="Normal 2 4 2 2 4 2 4 2" xfId="24948"/>
    <cellStyle name="Normal 2 4 2 2 4 2 5" xfId="24949"/>
    <cellStyle name="Normal 2 4 2 2 4 2 5 2" xfId="24950"/>
    <cellStyle name="Normal 2 4 2 2 4 2 6" xfId="24951"/>
    <cellStyle name="Normal 2 4 2 2 4 2 6 2" xfId="24952"/>
    <cellStyle name="Normal 2 4 2 2 4 2 7" xfId="24953"/>
    <cellStyle name="Normal 2 4 2 2 4 2 7 2" xfId="24954"/>
    <cellStyle name="Normal 2 4 2 2 4 2 8" xfId="24955"/>
    <cellStyle name="Normal 2 4 2 2 4 2 8 2" xfId="24956"/>
    <cellStyle name="Normal 2 4 2 2 4 2 9" xfId="24957"/>
    <cellStyle name="Normal 2 4 2 2 4 2 9 2" xfId="24958"/>
    <cellStyle name="Normal 2 4 2 2 4 3" xfId="24959"/>
    <cellStyle name="Normal 2 4 2 2 4 3 10" xfId="24960"/>
    <cellStyle name="Normal 2 4 2 2 4 3 10 2" xfId="24961"/>
    <cellStyle name="Normal 2 4 2 2 4 3 11" xfId="24962"/>
    <cellStyle name="Normal 2 4 2 2 4 3 2" xfId="24963"/>
    <cellStyle name="Normal 2 4 2 2 4 3 2 2" xfId="24964"/>
    <cellStyle name="Normal 2 4 2 2 4 3 3" xfId="24965"/>
    <cellStyle name="Normal 2 4 2 2 4 3 3 2" xfId="24966"/>
    <cellStyle name="Normal 2 4 2 2 4 3 4" xfId="24967"/>
    <cellStyle name="Normal 2 4 2 2 4 3 4 2" xfId="24968"/>
    <cellStyle name="Normal 2 4 2 2 4 3 5" xfId="24969"/>
    <cellStyle name="Normal 2 4 2 2 4 3 5 2" xfId="24970"/>
    <cellStyle name="Normal 2 4 2 2 4 3 6" xfId="24971"/>
    <cellStyle name="Normal 2 4 2 2 4 3 6 2" xfId="24972"/>
    <cellStyle name="Normal 2 4 2 2 4 3 7" xfId="24973"/>
    <cellStyle name="Normal 2 4 2 2 4 3 7 2" xfId="24974"/>
    <cellStyle name="Normal 2 4 2 2 4 3 8" xfId="24975"/>
    <cellStyle name="Normal 2 4 2 2 4 3 8 2" xfId="24976"/>
    <cellStyle name="Normal 2 4 2 2 4 3 9" xfId="24977"/>
    <cellStyle name="Normal 2 4 2 2 4 3 9 2" xfId="24978"/>
    <cellStyle name="Normal 2 4 2 2 4 4" xfId="24979"/>
    <cellStyle name="Normal 2 4 2 2 4 4 2" xfId="24980"/>
    <cellStyle name="Normal 2 4 2 2 4 5" xfId="24981"/>
    <cellStyle name="Normal 2 4 2 2 4 5 2" xfId="24982"/>
    <cellStyle name="Normal 2 4 2 2 4 6" xfId="24983"/>
    <cellStyle name="Normal 2 4 2 2 4 6 2" xfId="24984"/>
    <cellStyle name="Normal 2 4 2 2 4 7" xfId="24985"/>
    <cellStyle name="Normal 2 4 2 2 4 7 2" xfId="24986"/>
    <cellStyle name="Normal 2 4 2 2 4 8" xfId="24987"/>
    <cellStyle name="Normal 2 4 2 2 4 8 2" xfId="24988"/>
    <cellStyle name="Normal 2 4 2 2 4 9" xfId="24989"/>
    <cellStyle name="Normal 2 4 2 2 4 9 2" xfId="24990"/>
    <cellStyle name="Normal 2 4 2 2 5" xfId="24991"/>
    <cellStyle name="Normal 2 4 2 2 5 10" xfId="24992"/>
    <cellStyle name="Normal 2 4 2 2 5 10 2" xfId="24993"/>
    <cellStyle name="Normal 2 4 2 2 5 11" xfId="24994"/>
    <cellStyle name="Normal 2 4 2 2 5 11 2" xfId="24995"/>
    <cellStyle name="Normal 2 4 2 2 5 12" xfId="24996"/>
    <cellStyle name="Normal 2 4 2 2 5 12 2" xfId="24997"/>
    <cellStyle name="Normal 2 4 2 2 5 13" xfId="24998"/>
    <cellStyle name="Normal 2 4 2 2 5 2" xfId="24999"/>
    <cellStyle name="Normal 2 4 2 2 5 2 10" xfId="25000"/>
    <cellStyle name="Normal 2 4 2 2 5 2 10 2" xfId="25001"/>
    <cellStyle name="Normal 2 4 2 2 5 2 11" xfId="25002"/>
    <cellStyle name="Normal 2 4 2 2 5 2 11 2" xfId="25003"/>
    <cellStyle name="Normal 2 4 2 2 5 2 12" xfId="25004"/>
    <cellStyle name="Normal 2 4 2 2 5 2 2" xfId="25005"/>
    <cellStyle name="Normal 2 4 2 2 5 2 2 10" xfId="25006"/>
    <cellStyle name="Normal 2 4 2 2 5 2 2 10 2" xfId="25007"/>
    <cellStyle name="Normal 2 4 2 2 5 2 2 11" xfId="25008"/>
    <cellStyle name="Normal 2 4 2 2 5 2 2 2" xfId="25009"/>
    <cellStyle name="Normal 2 4 2 2 5 2 2 2 2" xfId="25010"/>
    <cellStyle name="Normal 2 4 2 2 5 2 2 3" xfId="25011"/>
    <cellStyle name="Normal 2 4 2 2 5 2 2 3 2" xfId="25012"/>
    <cellStyle name="Normal 2 4 2 2 5 2 2 4" xfId="25013"/>
    <cellStyle name="Normal 2 4 2 2 5 2 2 4 2" xfId="25014"/>
    <cellStyle name="Normal 2 4 2 2 5 2 2 5" xfId="25015"/>
    <cellStyle name="Normal 2 4 2 2 5 2 2 5 2" xfId="25016"/>
    <cellStyle name="Normal 2 4 2 2 5 2 2 6" xfId="25017"/>
    <cellStyle name="Normal 2 4 2 2 5 2 2 6 2" xfId="25018"/>
    <cellStyle name="Normal 2 4 2 2 5 2 2 7" xfId="25019"/>
    <cellStyle name="Normal 2 4 2 2 5 2 2 7 2" xfId="25020"/>
    <cellStyle name="Normal 2 4 2 2 5 2 2 8" xfId="25021"/>
    <cellStyle name="Normal 2 4 2 2 5 2 2 8 2" xfId="25022"/>
    <cellStyle name="Normal 2 4 2 2 5 2 2 9" xfId="25023"/>
    <cellStyle name="Normal 2 4 2 2 5 2 2 9 2" xfId="25024"/>
    <cellStyle name="Normal 2 4 2 2 5 2 3" xfId="25025"/>
    <cellStyle name="Normal 2 4 2 2 5 2 3 2" xfId="25026"/>
    <cellStyle name="Normal 2 4 2 2 5 2 4" xfId="25027"/>
    <cellStyle name="Normal 2 4 2 2 5 2 4 2" xfId="25028"/>
    <cellStyle name="Normal 2 4 2 2 5 2 5" xfId="25029"/>
    <cellStyle name="Normal 2 4 2 2 5 2 5 2" xfId="25030"/>
    <cellStyle name="Normal 2 4 2 2 5 2 6" xfId="25031"/>
    <cellStyle name="Normal 2 4 2 2 5 2 6 2" xfId="25032"/>
    <cellStyle name="Normal 2 4 2 2 5 2 7" xfId="25033"/>
    <cellStyle name="Normal 2 4 2 2 5 2 7 2" xfId="25034"/>
    <cellStyle name="Normal 2 4 2 2 5 2 8" xfId="25035"/>
    <cellStyle name="Normal 2 4 2 2 5 2 8 2" xfId="25036"/>
    <cellStyle name="Normal 2 4 2 2 5 2 9" xfId="25037"/>
    <cellStyle name="Normal 2 4 2 2 5 2 9 2" xfId="25038"/>
    <cellStyle name="Normal 2 4 2 2 5 3" xfId="25039"/>
    <cellStyle name="Normal 2 4 2 2 5 3 10" xfId="25040"/>
    <cellStyle name="Normal 2 4 2 2 5 3 10 2" xfId="25041"/>
    <cellStyle name="Normal 2 4 2 2 5 3 11" xfId="25042"/>
    <cellStyle name="Normal 2 4 2 2 5 3 2" xfId="25043"/>
    <cellStyle name="Normal 2 4 2 2 5 3 2 2" xfId="25044"/>
    <cellStyle name="Normal 2 4 2 2 5 3 3" xfId="25045"/>
    <cellStyle name="Normal 2 4 2 2 5 3 3 2" xfId="25046"/>
    <cellStyle name="Normal 2 4 2 2 5 3 4" xfId="25047"/>
    <cellStyle name="Normal 2 4 2 2 5 3 4 2" xfId="25048"/>
    <cellStyle name="Normal 2 4 2 2 5 3 5" xfId="25049"/>
    <cellStyle name="Normal 2 4 2 2 5 3 5 2" xfId="25050"/>
    <cellStyle name="Normal 2 4 2 2 5 3 6" xfId="25051"/>
    <cellStyle name="Normal 2 4 2 2 5 3 6 2" xfId="25052"/>
    <cellStyle name="Normal 2 4 2 2 5 3 7" xfId="25053"/>
    <cellStyle name="Normal 2 4 2 2 5 3 7 2" xfId="25054"/>
    <cellStyle name="Normal 2 4 2 2 5 3 8" xfId="25055"/>
    <cellStyle name="Normal 2 4 2 2 5 3 8 2" xfId="25056"/>
    <cellStyle name="Normal 2 4 2 2 5 3 9" xfId="25057"/>
    <cellStyle name="Normal 2 4 2 2 5 3 9 2" xfId="25058"/>
    <cellStyle name="Normal 2 4 2 2 5 4" xfId="25059"/>
    <cellStyle name="Normal 2 4 2 2 5 4 2" xfId="25060"/>
    <cellStyle name="Normal 2 4 2 2 5 5" xfId="25061"/>
    <cellStyle name="Normal 2 4 2 2 5 5 2" xfId="25062"/>
    <cellStyle name="Normal 2 4 2 2 5 6" xfId="25063"/>
    <cellStyle name="Normal 2 4 2 2 5 6 2" xfId="25064"/>
    <cellStyle name="Normal 2 4 2 2 5 7" xfId="25065"/>
    <cellStyle name="Normal 2 4 2 2 5 7 2" xfId="25066"/>
    <cellStyle name="Normal 2 4 2 2 5 8" xfId="25067"/>
    <cellStyle name="Normal 2 4 2 2 5 8 2" xfId="25068"/>
    <cellStyle name="Normal 2 4 2 2 5 9" xfId="25069"/>
    <cellStyle name="Normal 2 4 2 2 5 9 2" xfId="25070"/>
    <cellStyle name="Normal 2 4 2 2 6" xfId="25071"/>
    <cellStyle name="Normal 2 4 2 2 6 10" xfId="25072"/>
    <cellStyle name="Normal 2 4 2 2 6 10 2" xfId="25073"/>
    <cellStyle name="Normal 2 4 2 2 6 11" xfId="25074"/>
    <cellStyle name="Normal 2 4 2 2 6 11 2" xfId="25075"/>
    <cellStyle name="Normal 2 4 2 2 6 12" xfId="25076"/>
    <cellStyle name="Normal 2 4 2 2 6 12 2" xfId="25077"/>
    <cellStyle name="Normal 2 4 2 2 6 13" xfId="25078"/>
    <cellStyle name="Normal 2 4 2 2 6 2" xfId="25079"/>
    <cellStyle name="Normal 2 4 2 2 6 2 10" xfId="25080"/>
    <cellStyle name="Normal 2 4 2 2 6 2 10 2" xfId="25081"/>
    <cellStyle name="Normal 2 4 2 2 6 2 11" xfId="25082"/>
    <cellStyle name="Normal 2 4 2 2 6 2 11 2" xfId="25083"/>
    <cellStyle name="Normal 2 4 2 2 6 2 12" xfId="25084"/>
    <cellStyle name="Normal 2 4 2 2 6 2 2" xfId="25085"/>
    <cellStyle name="Normal 2 4 2 2 6 2 2 10" xfId="25086"/>
    <cellStyle name="Normal 2 4 2 2 6 2 2 10 2" xfId="25087"/>
    <cellStyle name="Normal 2 4 2 2 6 2 2 11" xfId="25088"/>
    <cellStyle name="Normal 2 4 2 2 6 2 2 2" xfId="25089"/>
    <cellStyle name="Normal 2 4 2 2 6 2 2 2 2" xfId="25090"/>
    <cellStyle name="Normal 2 4 2 2 6 2 2 3" xfId="25091"/>
    <cellStyle name="Normal 2 4 2 2 6 2 2 3 2" xfId="25092"/>
    <cellStyle name="Normal 2 4 2 2 6 2 2 4" xfId="25093"/>
    <cellStyle name="Normal 2 4 2 2 6 2 2 4 2" xfId="25094"/>
    <cellStyle name="Normal 2 4 2 2 6 2 2 5" xfId="25095"/>
    <cellStyle name="Normal 2 4 2 2 6 2 2 5 2" xfId="25096"/>
    <cellStyle name="Normal 2 4 2 2 6 2 2 6" xfId="25097"/>
    <cellStyle name="Normal 2 4 2 2 6 2 2 6 2" xfId="25098"/>
    <cellStyle name="Normal 2 4 2 2 6 2 2 7" xfId="25099"/>
    <cellStyle name="Normal 2 4 2 2 6 2 2 7 2" xfId="25100"/>
    <cellStyle name="Normal 2 4 2 2 6 2 2 8" xfId="25101"/>
    <cellStyle name="Normal 2 4 2 2 6 2 2 8 2" xfId="25102"/>
    <cellStyle name="Normal 2 4 2 2 6 2 2 9" xfId="25103"/>
    <cellStyle name="Normal 2 4 2 2 6 2 2 9 2" xfId="25104"/>
    <cellStyle name="Normal 2 4 2 2 6 2 3" xfId="25105"/>
    <cellStyle name="Normal 2 4 2 2 6 2 3 2" xfId="25106"/>
    <cellStyle name="Normal 2 4 2 2 6 2 4" xfId="25107"/>
    <cellStyle name="Normal 2 4 2 2 6 2 4 2" xfId="25108"/>
    <cellStyle name="Normal 2 4 2 2 6 2 5" xfId="25109"/>
    <cellStyle name="Normal 2 4 2 2 6 2 5 2" xfId="25110"/>
    <cellStyle name="Normal 2 4 2 2 6 2 6" xfId="25111"/>
    <cellStyle name="Normal 2 4 2 2 6 2 6 2" xfId="25112"/>
    <cellStyle name="Normal 2 4 2 2 6 2 7" xfId="25113"/>
    <cellStyle name="Normal 2 4 2 2 6 2 7 2" xfId="25114"/>
    <cellStyle name="Normal 2 4 2 2 6 2 8" xfId="25115"/>
    <cellStyle name="Normal 2 4 2 2 6 2 8 2" xfId="25116"/>
    <cellStyle name="Normal 2 4 2 2 6 2 9" xfId="25117"/>
    <cellStyle name="Normal 2 4 2 2 6 2 9 2" xfId="25118"/>
    <cellStyle name="Normal 2 4 2 2 6 3" xfId="25119"/>
    <cellStyle name="Normal 2 4 2 2 6 3 10" xfId="25120"/>
    <cellStyle name="Normal 2 4 2 2 6 3 10 2" xfId="25121"/>
    <cellStyle name="Normal 2 4 2 2 6 3 11" xfId="25122"/>
    <cellStyle name="Normal 2 4 2 2 6 3 2" xfId="25123"/>
    <cellStyle name="Normal 2 4 2 2 6 3 2 2" xfId="25124"/>
    <cellStyle name="Normal 2 4 2 2 6 3 3" xfId="25125"/>
    <cellStyle name="Normal 2 4 2 2 6 3 3 2" xfId="25126"/>
    <cellStyle name="Normal 2 4 2 2 6 3 4" xfId="25127"/>
    <cellStyle name="Normal 2 4 2 2 6 3 4 2" xfId="25128"/>
    <cellStyle name="Normal 2 4 2 2 6 3 5" xfId="25129"/>
    <cellStyle name="Normal 2 4 2 2 6 3 5 2" xfId="25130"/>
    <cellStyle name="Normal 2 4 2 2 6 3 6" xfId="25131"/>
    <cellStyle name="Normal 2 4 2 2 6 3 6 2" xfId="25132"/>
    <cellStyle name="Normal 2 4 2 2 6 3 7" xfId="25133"/>
    <cellStyle name="Normal 2 4 2 2 6 3 7 2" xfId="25134"/>
    <cellStyle name="Normal 2 4 2 2 6 3 8" xfId="25135"/>
    <cellStyle name="Normal 2 4 2 2 6 3 8 2" xfId="25136"/>
    <cellStyle name="Normal 2 4 2 2 6 3 9" xfId="25137"/>
    <cellStyle name="Normal 2 4 2 2 6 3 9 2" xfId="25138"/>
    <cellStyle name="Normal 2 4 2 2 6 4" xfId="25139"/>
    <cellStyle name="Normal 2 4 2 2 6 4 2" xfId="25140"/>
    <cellStyle name="Normal 2 4 2 2 6 5" xfId="25141"/>
    <cellStyle name="Normal 2 4 2 2 6 5 2" xfId="25142"/>
    <cellStyle name="Normal 2 4 2 2 6 6" xfId="25143"/>
    <cellStyle name="Normal 2 4 2 2 6 6 2" xfId="25144"/>
    <cellStyle name="Normal 2 4 2 2 6 7" xfId="25145"/>
    <cellStyle name="Normal 2 4 2 2 6 7 2" xfId="25146"/>
    <cellStyle name="Normal 2 4 2 2 6 8" xfId="25147"/>
    <cellStyle name="Normal 2 4 2 2 6 8 2" xfId="25148"/>
    <cellStyle name="Normal 2 4 2 2 6 9" xfId="25149"/>
    <cellStyle name="Normal 2 4 2 2 6 9 2" xfId="25150"/>
    <cellStyle name="Normal 2 4 2 2 7" xfId="25151"/>
    <cellStyle name="Normal 2 4 2 3" xfId="25152"/>
    <cellStyle name="Normal 2 4 2 3 10" xfId="25153"/>
    <cellStyle name="Normal 2 4 2 3 10 2" xfId="25154"/>
    <cellStyle name="Normal 2 4 2 3 11" xfId="25155"/>
    <cellStyle name="Normal 2 4 2 3 11 2" xfId="25156"/>
    <cellStyle name="Normal 2 4 2 3 12" xfId="25157"/>
    <cellStyle name="Normal 2 4 2 3 12 2" xfId="25158"/>
    <cellStyle name="Normal 2 4 2 3 13" xfId="25159"/>
    <cellStyle name="Normal 2 4 2 3 2" xfId="25160"/>
    <cellStyle name="Normal 2 4 2 3 2 10" xfId="25161"/>
    <cellStyle name="Normal 2 4 2 3 2 10 2" xfId="25162"/>
    <cellStyle name="Normal 2 4 2 3 2 11" xfId="25163"/>
    <cellStyle name="Normal 2 4 2 3 2 11 2" xfId="25164"/>
    <cellStyle name="Normal 2 4 2 3 2 12" xfId="25165"/>
    <cellStyle name="Normal 2 4 2 3 2 2" xfId="25166"/>
    <cellStyle name="Normal 2 4 2 3 2 2 10" xfId="25167"/>
    <cellStyle name="Normal 2 4 2 3 2 2 10 2" xfId="25168"/>
    <cellStyle name="Normal 2 4 2 3 2 2 11" xfId="25169"/>
    <cellStyle name="Normal 2 4 2 3 2 2 2" xfId="25170"/>
    <cellStyle name="Normal 2 4 2 3 2 2 2 2" xfId="25171"/>
    <cellStyle name="Normal 2 4 2 3 2 2 3" xfId="25172"/>
    <cellStyle name="Normal 2 4 2 3 2 2 3 2" xfId="25173"/>
    <cellStyle name="Normal 2 4 2 3 2 2 4" xfId="25174"/>
    <cellStyle name="Normal 2 4 2 3 2 2 4 2" xfId="25175"/>
    <cellStyle name="Normal 2 4 2 3 2 2 5" xfId="25176"/>
    <cellStyle name="Normal 2 4 2 3 2 2 5 2" xfId="25177"/>
    <cellStyle name="Normal 2 4 2 3 2 2 6" xfId="25178"/>
    <cellStyle name="Normal 2 4 2 3 2 2 6 2" xfId="25179"/>
    <cellStyle name="Normal 2 4 2 3 2 2 7" xfId="25180"/>
    <cellStyle name="Normal 2 4 2 3 2 2 7 2" xfId="25181"/>
    <cellStyle name="Normal 2 4 2 3 2 2 8" xfId="25182"/>
    <cellStyle name="Normal 2 4 2 3 2 2 8 2" xfId="25183"/>
    <cellStyle name="Normal 2 4 2 3 2 2 9" xfId="25184"/>
    <cellStyle name="Normal 2 4 2 3 2 2 9 2" xfId="25185"/>
    <cellStyle name="Normal 2 4 2 3 2 3" xfId="25186"/>
    <cellStyle name="Normal 2 4 2 3 2 3 2" xfId="25187"/>
    <cellStyle name="Normal 2 4 2 3 2 4" xfId="25188"/>
    <cellStyle name="Normal 2 4 2 3 2 4 2" xfId="25189"/>
    <cellStyle name="Normal 2 4 2 3 2 5" xfId="25190"/>
    <cellStyle name="Normal 2 4 2 3 2 5 2" xfId="25191"/>
    <cellStyle name="Normal 2 4 2 3 2 6" xfId="25192"/>
    <cellStyle name="Normal 2 4 2 3 2 6 2" xfId="25193"/>
    <cellStyle name="Normal 2 4 2 3 2 7" xfId="25194"/>
    <cellStyle name="Normal 2 4 2 3 2 7 2" xfId="25195"/>
    <cellStyle name="Normal 2 4 2 3 2 8" xfId="25196"/>
    <cellStyle name="Normal 2 4 2 3 2 8 2" xfId="25197"/>
    <cellStyle name="Normal 2 4 2 3 2 9" xfId="25198"/>
    <cellStyle name="Normal 2 4 2 3 2 9 2" xfId="25199"/>
    <cellStyle name="Normal 2 4 2 3 3" xfId="25200"/>
    <cellStyle name="Normal 2 4 2 3 3 10" xfId="25201"/>
    <cellStyle name="Normal 2 4 2 3 3 10 2" xfId="25202"/>
    <cellStyle name="Normal 2 4 2 3 3 11" xfId="25203"/>
    <cellStyle name="Normal 2 4 2 3 3 2" xfId="25204"/>
    <cellStyle name="Normal 2 4 2 3 3 2 2" xfId="25205"/>
    <cellStyle name="Normal 2 4 2 3 3 3" xfId="25206"/>
    <cellStyle name="Normal 2 4 2 3 3 3 2" xfId="25207"/>
    <cellStyle name="Normal 2 4 2 3 3 4" xfId="25208"/>
    <cellStyle name="Normal 2 4 2 3 3 4 2" xfId="25209"/>
    <cellStyle name="Normal 2 4 2 3 3 5" xfId="25210"/>
    <cellStyle name="Normal 2 4 2 3 3 5 2" xfId="25211"/>
    <cellStyle name="Normal 2 4 2 3 3 6" xfId="25212"/>
    <cellStyle name="Normal 2 4 2 3 3 6 2" xfId="25213"/>
    <cellStyle name="Normal 2 4 2 3 3 7" xfId="25214"/>
    <cellStyle name="Normal 2 4 2 3 3 7 2" xfId="25215"/>
    <cellStyle name="Normal 2 4 2 3 3 8" xfId="25216"/>
    <cellStyle name="Normal 2 4 2 3 3 8 2" xfId="25217"/>
    <cellStyle name="Normal 2 4 2 3 3 9" xfId="25218"/>
    <cellStyle name="Normal 2 4 2 3 3 9 2" xfId="25219"/>
    <cellStyle name="Normal 2 4 2 3 4" xfId="25220"/>
    <cellStyle name="Normal 2 4 2 3 4 2" xfId="25221"/>
    <cellStyle name="Normal 2 4 2 3 5" xfId="25222"/>
    <cellStyle name="Normal 2 4 2 3 5 2" xfId="25223"/>
    <cellStyle name="Normal 2 4 2 3 6" xfId="25224"/>
    <cellStyle name="Normal 2 4 2 3 6 2" xfId="25225"/>
    <cellStyle name="Normal 2 4 2 3 7" xfId="25226"/>
    <cellStyle name="Normal 2 4 2 3 7 2" xfId="25227"/>
    <cellStyle name="Normal 2 4 2 3 8" xfId="25228"/>
    <cellStyle name="Normal 2 4 2 3 8 2" xfId="25229"/>
    <cellStyle name="Normal 2 4 2 3 9" xfId="25230"/>
    <cellStyle name="Normal 2 4 2 3 9 2" xfId="25231"/>
    <cellStyle name="Normal 2 4 2 4" xfId="25232"/>
    <cellStyle name="Normal 2 4 2 4 10" xfId="25233"/>
    <cellStyle name="Normal 2 4 2 4 10 2" xfId="25234"/>
    <cellStyle name="Normal 2 4 2 4 11" xfId="25235"/>
    <cellStyle name="Normal 2 4 2 4 11 2" xfId="25236"/>
    <cellStyle name="Normal 2 4 2 4 12" xfId="25237"/>
    <cellStyle name="Normal 2 4 2 4 12 2" xfId="25238"/>
    <cellStyle name="Normal 2 4 2 4 13" xfId="25239"/>
    <cellStyle name="Normal 2 4 2 4 2" xfId="25240"/>
    <cellStyle name="Normal 2 4 2 4 2 10" xfId="25241"/>
    <cellStyle name="Normal 2 4 2 4 2 10 2" xfId="25242"/>
    <cellStyle name="Normal 2 4 2 4 2 11" xfId="25243"/>
    <cellStyle name="Normal 2 4 2 4 2 11 2" xfId="25244"/>
    <cellStyle name="Normal 2 4 2 4 2 12" xfId="25245"/>
    <cellStyle name="Normal 2 4 2 4 2 2" xfId="25246"/>
    <cellStyle name="Normal 2 4 2 4 2 2 10" xfId="25247"/>
    <cellStyle name="Normal 2 4 2 4 2 2 10 2" xfId="25248"/>
    <cellStyle name="Normal 2 4 2 4 2 2 11" xfId="25249"/>
    <cellStyle name="Normal 2 4 2 4 2 2 2" xfId="25250"/>
    <cellStyle name="Normal 2 4 2 4 2 2 2 2" xfId="25251"/>
    <cellStyle name="Normal 2 4 2 4 2 2 3" xfId="25252"/>
    <cellStyle name="Normal 2 4 2 4 2 2 3 2" xfId="25253"/>
    <cellStyle name="Normal 2 4 2 4 2 2 4" xfId="25254"/>
    <cellStyle name="Normal 2 4 2 4 2 2 4 2" xfId="25255"/>
    <cellStyle name="Normal 2 4 2 4 2 2 5" xfId="25256"/>
    <cellStyle name="Normal 2 4 2 4 2 2 5 2" xfId="25257"/>
    <cellStyle name="Normal 2 4 2 4 2 2 6" xfId="25258"/>
    <cellStyle name="Normal 2 4 2 4 2 2 6 2" xfId="25259"/>
    <cellStyle name="Normal 2 4 2 4 2 2 7" xfId="25260"/>
    <cellStyle name="Normal 2 4 2 4 2 2 7 2" xfId="25261"/>
    <cellStyle name="Normal 2 4 2 4 2 2 8" xfId="25262"/>
    <cellStyle name="Normal 2 4 2 4 2 2 8 2" xfId="25263"/>
    <cellStyle name="Normal 2 4 2 4 2 2 9" xfId="25264"/>
    <cellStyle name="Normal 2 4 2 4 2 2 9 2" xfId="25265"/>
    <cellStyle name="Normal 2 4 2 4 2 3" xfId="25266"/>
    <cellStyle name="Normal 2 4 2 4 2 3 2" xfId="25267"/>
    <cellStyle name="Normal 2 4 2 4 2 4" xfId="25268"/>
    <cellStyle name="Normal 2 4 2 4 2 4 2" xfId="25269"/>
    <cellStyle name="Normal 2 4 2 4 2 5" xfId="25270"/>
    <cellStyle name="Normal 2 4 2 4 2 5 2" xfId="25271"/>
    <cellStyle name="Normal 2 4 2 4 2 6" xfId="25272"/>
    <cellStyle name="Normal 2 4 2 4 2 6 2" xfId="25273"/>
    <cellStyle name="Normal 2 4 2 4 2 7" xfId="25274"/>
    <cellStyle name="Normal 2 4 2 4 2 7 2" xfId="25275"/>
    <cellStyle name="Normal 2 4 2 4 2 8" xfId="25276"/>
    <cellStyle name="Normal 2 4 2 4 2 8 2" xfId="25277"/>
    <cellStyle name="Normal 2 4 2 4 2 9" xfId="25278"/>
    <cellStyle name="Normal 2 4 2 4 2 9 2" xfId="25279"/>
    <cellStyle name="Normal 2 4 2 4 3" xfId="25280"/>
    <cellStyle name="Normal 2 4 2 4 3 10" xfId="25281"/>
    <cellStyle name="Normal 2 4 2 4 3 10 2" xfId="25282"/>
    <cellStyle name="Normal 2 4 2 4 3 11" xfId="25283"/>
    <cellStyle name="Normal 2 4 2 4 3 2" xfId="25284"/>
    <cellStyle name="Normal 2 4 2 4 3 2 2" xfId="25285"/>
    <cellStyle name="Normal 2 4 2 4 3 3" xfId="25286"/>
    <cellStyle name="Normal 2 4 2 4 3 3 2" xfId="25287"/>
    <cellStyle name="Normal 2 4 2 4 3 4" xfId="25288"/>
    <cellStyle name="Normal 2 4 2 4 3 4 2" xfId="25289"/>
    <cellStyle name="Normal 2 4 2 4 3 5" xfId="25290"/>
    <cellStyle name="Normal 2 4 2 4 3 5 2" xfId="25291"/>
    <cellStyle name="Normal 2 4 2 4 3 6" xfId="25292"/>
    <cellStyle name="Normal 2 4 2 4 3 6 2" xfId="25293"/>
    <cellStyle name="Normal 2 4 2 4 3 7" xfId="25294"/>
    <cellStyle name="Normal 2 4 2 4 3 7 2" xfId="25295"/>
    <cellStyle name="Normal 2 4 2 4 3 8" xfId="25296"/>
    <cellStyle name="Normal 2 4 2 4 3 8 2" xfId="25297"/>
    <cellStyle name="Normal 2 4 2 4 3 9" xfId="25298"/>
    <cellStyle name="Normal 2 4 2 4 3 9 2" xfId="25299"/>
    <cellStyle name="Normal 2 4 2 4 4" xfId="25300"/>
    <cellStyle name="Normal 2 4 2 4 4 2" xfId="25301"/>
    <cellStyle name="Normal 2 4 2 4 5" xfId="25302"/>
    <cellStyle name="Normal 2 4 2 4 5 2" xfId="25303"/>
    <cellStyle name="Normal 2 4 2 4 6" xfId="25304"/>
    <cellStyle name="Normal 2 4 2 4 6 2" xfId="25305"/>
    <cellStyle name="Normal 2 4 2 4 7" xfId="25306"/>
    <cellStyle name="Normal 2 4 2 4 7 2" xfId="25307"/>
    <cellStyle name="Normal 2 4 2 4 8" xfId="25308"/>
    <cellStyle name="Normal 2 4 2 4 8 2" xfId="25309"/>
    <cellStyle name="Normal 2 4 2 4 9" xfId="25310"/>
    <cellStyle name="Normal 2 4 2 4 9 2" xfId="25311"/>
    <cellStyle name="Normal 2 4 2 5" xfId="25312"/>
    <cellStyle name="Normal 2 4 2 5 10" xfId="25313"/>
    <cellStyle name="Normal 2 4 2 5 10 2" xfId="25314"/>
    <cellStyle name="Normal 2 4 2 5 11" xfId="25315"/>
    <cellStyle name="Normal 2 4 2 5 11 2" xfId="25316"/>
    <cellStyle name="Normal 2 4 2 5 12" xfId="25317"/>
    <cellStyle name="Normal 2 4 2 5 12 2" xfId="25318"/>
    <cellStyle name="Normal 2 4 2 5 13" xfId="25319"/>
    <cellStyle name="Normal 2 4 2 5 2" xfId="25320"/>
    <cellStyle name="Normal 2 4 2 5 2 10" xfId="25321"/>
    <cellStyle name="Normal 2 4 2 5 2 10 2" xfId="25322"/>
    <cellStyle name="Normal 2 4 2 5 2 11" xfId="25323"/>
    <cellStyle name="Normal 2 4 2 5 2 11 2" xfId="25324"/>
    <cellStyle name="Normal 2 4 2 5 2 12" xfId="25325"/>
    <cellStyle name="Normal 2 4 2 5 2 2" xfId="25326"/>
    <cellStyle name="Normal 2 4 2 5 2 2 10" xfId="25327"/>
    <cellStyle name="Normal 2 4 2 5 2 2 10 2" xfId="25328"/>
    <cellStyle name="Normal 2 4 2 5 2 2 11" xfId="25329"/>
    <cellStyle name="Normal 2 4 2 5 2 2 2" xfId="25330"/>
    <cellStyle name="Normal 2 4 2 5 2 2 2 2" xfId="25331"/>
    <cellStyle name="Normal 2 4 2 5 2 2 3" xfId="25332"/>
    <cellStyle name="Normal 2 4 2 5 2 2 3 2" xfId="25333"/>
    <cellStyle name="Normal 2 4 2 5 2 2 4" xfId="25334"/>
    <cellStyle name="Normal 2 4 2 5 2 2 4 2" xfId="25335"/>
    <cellStyle name="Normal 2 4 2 5 2 2 5" xfId="25336"/>
    <cellStyle name="Normal 2 4 2 5 2 2 5 2" xfId="25337"/>
    <cellStyle name="Normal 2 4 2 5 2 2 6" xfId="25338"/>
    <cellStyle name="Normal 2 4 2 5 2 2 6 2" xfId="25339"/>
    <cellStyle name="Normal 2 4 2 5 2 2 7" xfId="25340"/>
    <cellStyle name="Normal 2 4 2 5 2 2 7 2" xfId="25341"/>
    <cellStyle name="Normal 2 4 2 5 2 2 8" xfId="25342"/>
    <cellStyle name="Normal 2 4 2 5 2 2 8 2" xfId="25343"/>
    <cellStyle name="Normal 2 4 2 5 2 2 9" xfId="25344"/>
    <cellStyle name="Normal 2 4 2 5 2 2 9 2" xfId="25345"/>
    <cellStyle name="Normal 2 4 2 5 2 3" xfId="25346"/>
    <cellStyle name="Normal 2 4 2 5 2 3 2" xfId="25347"/>
    <cellStyle name="Normal 2 4 2 5 2 4" xfId="25348"/>
    <cellStyle name="Normal 2 4 2 5 2 4 2" xfId="25349"/>
    <cellStyle name="Normal 2 4 2 5 2 5" xfId="25350"/>
    <cellStyle name="Normal 2 4 2 5 2 5 2" xfId="25351"/>
    <cellStyle name="Normal 2 4 2 5 2 6" xfId="25352"/>
    <cellStyle name="Normal 2 4 2 5 2 6 2" xfId="25353"/>
    <cellStyle name="Normal 2 4 2 5 2 7" xfId="25354"/>
    <cellStyle name="Normal 2 4 2 5 2 7 2" xfId="25355"/>
    <cellStyle name="Normal 2 4 2 5 2 8" xfId="25356"/>
    <cellStyle name="Normal 2 4 2 5 2 8 2" xfId="25357"/>
    <cellStyle name="Normal 2 4 2 5 2 9" xfId="25358"/>
    <cellStyle name="Normal 2 4 2 5 2 9 2" xfId="25359"/>
    <cellStyle name="Normal 2 4 2 5 3" xfId="25360"/>
    <cellStyle name="Normal 2 4 2 5 3 10" xfId="25361"/>
    <cellStyle name="Normal 2 4 2 5 3 10 2" xfId="25362"/>
    <cellStyle name="Normal 2 4 2 5 3 11" xfId="25363"/>
    <cellStyle name="Normal 2 4 2 5 3 2" xfId="25364"/>
    <cellStyle name="Normal 2 4 2 5 3 2 2" xfId="25365"/>
    <cellStyle name="Normal 2 4 2 5 3 3" xfId="25366"/>
    <cellStyle name="Normal 2 4 2 5 3 3 2" xfId="25367"/>
    <cellStyle name="Normal 2 4 2 5 3 4" xfId="25368"/>
    <cellStyle name="Normal 2 4 2 5 3 4 2" xfId="25369"/>
    <cellStyle name="Normal 2 4 2 5 3 5" xfId="25370"/>
    <cellStyle name="Normal 2 4 2 5 3 5 2" xfId="25371"/>
    <cellStyle name="Normal 2 4 2 5 3 6" xfId="25372"/>
    <cellStyle name="Normal 2 4 2 5 3 6 2" xfId="25373"/>
    <cellStyle name="Normal 2 4 2 5 3 7" xfId="25374"/>
    <cellStyle name="Normal 2 4 2 5 3 7 2" xfId="25375"/>
    <cellStyle name="Normal 2 4 2 5 3 8" xfId="25376"/>
    <cellStyle name="Normal 2 4 2 5 3 8 2" xfId="25377"/>
    <cellStyle name="Normal 2 4 2 5 3 9" xfId="25378"/>
    <cellStyle name="Normal 2 4 2 5 3 9 2" xfId="25379"/>
    <cellStyle name="Normal 2 4 2 5 4" xfId="25380"/>
    <cellStyle name="Normal 2 4 2 5 4 2" xfId="25381"/>
    <cellStyle name="Normal 2 4 2 5 5" xfId="25382"/>
    <cellStyle name="Normal 2 4 2 5 5 2" xfId="25383"/>
    <cellStyle name="Normal 2 4 2 5 6" xfId="25384"/>
    <cellStyle name="Normal 2 4 2 5 6 2" xfId="25385"/>
    <cellStyle name="Normal 2 4 2 5 7" xfId="25386"/>
    <cellStyle name="Normal 2 4 2 5 7 2" xfId="25387"/>
    <cellStyle name="Normal 2 4 2 5 8" xfId="25388"/>
    <cellStyle name="Normal 2 4 2 5 8 2" xfId="25389"/>
    <cellStyle name="Normal 2 4 2 5 9" xfId="25390"/>
    <cellStyle name="Normal 2 4 2 5 9 2" xfId="25391"/>
    <cellStyle name="Normal 2 4 2 6" xfId="25392"/>
    <cellStyle name="Normal 2 4 2 6 2" xfId="25393"/>
    <cellStyle name="Normal 2 4 2 6 2 10" xfId="25394"/>
    <cellStyle name="Normal 2 4 2 6 2 10 2" xfId="25395"/>
    <cellStyle name="Normal 2 4 2 6 2 11" xfId="25396"/>
    <cellStyle name="Normal 2 4 2 6 2 11 2" xfId="25397"/>
    <cellStyle name="Normal 2 4 2 6 2 12" xfId="25398"/>
    <cellStyle name="Normal 2 4 2 6 2 12 2" xfId="25399"/>
    <cellStyle name="Normal 2 4 2 6 2 13" xfId="25400"/>
    <cellStyle name="Normal 2 4 2 6 2 2" xfId="25401"/>
    <cellStyle name="Normal 2 4 2 6 2 2 10" xfId="25402"/>
    <cellStyle name="Normal 2 4 2 6 2 2 10 2" xfId="25403"/>
    <cellStyle name="Normal 2 4 2 6 2 2 11" xfId="25404"/>
    <cellStyle name="Normal 2 4 2 6 2 2 11 2" xfId="25405"/>
    <cellStyle name="Normal 2 4 2 6 2 2 12" xfId="25406"/>
    <cellStyle name="Normal 2 4 2 6 2 2 2" xfId="25407"/>
    <cellStyle name="Normal 2 4 2 6 2 2 2 10" xfId="25408"/>
    <cellStyle name="Normal 2 4 2 6 2 2 2 10 2" xfId="25409"/>
    <cellStyle name="Normal 2 4 2 6 2 2 2 11" xfId="25410"/>
    <cellStyle name="Normal 2 4 2 6 2 2 2 2" xfId="25411"/>
    <cellStyle name="Normal 2 4 2 6 2 2 2 2 2" xfId="25412"/>
    <cellStyle name="Normal 2 4 2 6 2 2 2 3" xfId="25413"/>
    <cellStyle name="Normal 2 4 2 6 2 2 2 3 2" xfId="25414"/>
    <cellStyle name="Normal 2 4 2 6 2 2 2 4" xfId="25415"/>
    <cellStyle name="Normal 2 4 2 6 2 2 2 4 2" xfId="25416"/>
    <cellStyle name="Normal 2 4 2 6 2 2 2 5" xfId="25417"/>
    <cellStyle name="Normal 2 4 2 6 2 2 2 5 2" xfId="25418"/>
    <cellStyle name="Normal 2 4 2 6 2 2 2 6" xfId="25419"/>
    <cellStyle name="Normal 2 4 2 6 2 2 2 6 2" xfId="25420"/>
    <cellStyle name="Normal 2 4 2 6 2 2 2 7" xfId="25421"/>
    <cellStyle name="Normal 2 4 2 6 2 2 2 7 2" xfId="25422"/>
    <cellStyle name="Normal 2 4 2 6 2 2 2 8" xfId="25423"/>
    <cellStyle name="Normal 2 4 2 6 2 2 2 8 2" xfId="25424"/>
    <cellStyle name="Normal 2 4 2 6 2 2 2 9" xfId="25425"/>
    <cellStyle name="Normal 2 4 2 6 2 2 2 9 2" xfId="25426"/>
    <cellStyle name="Normal 2 4 2 6 2 2 3" xfId="25427"/>
    <cellStyle name="Normal 2 4 2 6 2 2 3 2" xfId="25428"/>
    <cellStyle name="Normal 2 4 2 6 2 2 4" xfId="25429"/>
    <cellStyle name="Normal 2 4 2 6 2 2 4 2" xfId="25430"/>
    <cellStyle name="Normal 2 4 2 6 2 2 5" xfId="25431"/>
    <cellStyle name="Normal 2 4 2 6 2 2 5 2" xfId="25432"/>
    <cellStyle name="Normal 2 4 2 6 2 2 6" xfId="25433"/>
    <cellStyle name="Normal 2 4 2 6 2 2 6 2" xfId="25434"/>
    <cellStyle name="Normal 2 4 2 6 2 2 7" xfId="25435"/>
    <cellStyle name="Normal 2 4 2 6 2 2 7 2" xfId="25436"/>
    <cellStyle name="Normal 2 4 2 6 2 2 8" xfId="25437"/>
    <cellStyle name="Normal 2 4 2 6 2 2 8 2" xfId="25438"/>
    <cellStyle name="Normal 2 4 2 6 2 2 9" xfId="25439"/>
    <cellStyle name="Normal 2 4 2 6 2 2 9 2" xfId="25440"/>
    <cellStyle name="Normal 2 4 2 6 2 3" xfId="25441"/>
    <cellStyle name="Normal 2 4 2 6 2 3 10" xfId="25442"/>
    <cellStyle name="Normal 2 4 2 6 2 3 10 2" xfId="25443"/>
    <cellStyle name="Normal 2 4 2 6 2 3 11" xfId="25444"/>
    <cellStyle name="Normal 2 4 2 6 2 3 2" xfId="25445"/>
    <cellStyle name="Normal 2 4 2 6 2 3 2 2" xfId="25446"/>
    <cellStyle name="Normal 2 4 2 6 2 3 3" xfId="25447"/>
    <cellStyle name="Normal 2 4 2 6 2 3 3 2" xfId="25448"/>
    <cellStyle name="Normal 2 4 2 6 2 3 4" xfId="25449"/>
    <cellStyle name="Normal 2 4 2 6 2 3 4 2" xfId="25450"/>
    <cellStyle name="Normal 2 4 2 6 2 3 5" xfId="25451"/>
    <cellStyle name="Normal 2 4 2 6 2 3 5 2" xfId="25452"/>
    <cellStyle name="Normal 2 4 2 6 2 3 6" xfId="25453"/>
    <cellStyle name="Normal 2 4 2 6 2 3 6 2" xfId="25454"/>
    <cellStyle name="Normal 2 4 2 6 2 3 7" xfId="25455"/>
    <cellStyle name="Normal 2 4 2 6 2 3 7 2" xfId="25456"/>
    <cellStyle name="Normal 2 4 2 6 2 3 8" xfId="25457"/>
    <cellStyle name="Normal 2 4 2 6 2 3 8 2" xfId="25458"/>
    <cellStyle name="Normal 2 4 2 6 2 3 9" xfId="25459"/>
    <cellStyle name="Normal 2 4 2 6 2 3 9 2" xfId="25460"/>
    <cellStyle name="Normal 2 4 2 6 2 4" xfId="25461"/>
    <cellStyle name="Normal 2 4 2 6 2 4 2" xfId="25462"/>
    <cellStyle name="Normal 2 4 2 6 2 5" xfId="25463"/>
    <cellStyle name="Normal 2 4 2 6 2 5 2" xfId="25464"/>
    <cellStyle name="Normal 2 4 2 6 2 6" xfId="25465"/>
    <cellStyle name="Normal 2 4 2 6 2 6 2" xfId="25466"/>
    <cellStyle name="Normal 2 4 2 6 2 7" xfId="25467"/>
    <cellStyle name="Normal 2 4 2 6 2 7 2" xfId="25468"/>
    <cellStyle name="Normal 2 4 2 6 2 8" xfId="25469"/>
    <cellStyle name="Normal 2 4 2 6 2 8 2" xfId="25470"/>
    <cellStyle name="Normal 2 4 2 6 2 9" xfId="25471"/>
    <cellStyle name="Normal 2 4 2 6 2 9 2" xfId="25472"/>
    <cellStyle name="Normal 2 4 2 6 3" xfId="25473"/>
    <cellStyle name="Normal 2 4 2 6 3 10" xfId="25474"/>
    <cellStyle name="Normal 2 4 2 6 3 10 2" xfId="25475"/>
    <cellStyle name="Normal 2 4 2 6 3 11" xfId="25476"/>
    <cellStyle name="Normal 2 4 2 6 3 11 2" xfId="25477"/>
    <cellStyle name="Normal 2 4 2 6 3 12" xfId="25478"/>
    <cellStyle name="Normal 2 4 2 6 3 12 2" xfId="25479"/>
    <cellStyle name="Normal 2 4 2 6 3 13" xfId="25480"/>
    <cellStyle name="Normal 2 4 2 6 3 2" xfId="25481"/>
    <cellStyle name="Normal 2 4 2 6 3 2 10" xfId="25482"/>
    <cellStyle name="Normal 2 4 2 6 3 2 10 2" xfId="25483"/>
    <cellStyle name="Normal 2 4 2 6 3 2 11" xfId="25484"/>
    <cellStyle name="Normal 2 4 2 6 3 2 11 2" xfId="25485"/>
    <cellStyle name="Normal 2 4 2 6 3 2 12" xfId="25486"/>
    <cellStyle name="Normal 2 4 2 6 3 2 2" xfId="25487"/>
    <cellStyle name="Normal 2 4 2 6 3 2 2 10" xfId="25488"/>
    <cellStyle name="Normal 2 4 2 6 3 2 2 10 2" xfId="25489"/>
    <cellStyle name="Normal 2 4 2 6 3 2 2 11" xfId="25490"/>
    <cellStyle name="Normal 2 4 2 6 3 2 2 2" xfId="25491"/>
    <cellStyle name="Normal 2 4 2 6 3 2 2 2 2" xfId="25492"/>
    <cellStyle name="Normal 2 4 2 6 3 2 2 3" xfId="25493"/>
    <cellStyle name="Normal 2 4 2 6 3 2 2 3 2" xfId="25494"/>
    <cellStyle name="Normal 2 4 2 6 3 2 2 4" xfId="25495"/>
    <cellStyle name="Normal 2 4 2 6 3 2 2 4 2" xfId="25496"/>
    <cellStyle name="Normal 2 4 2 6 3 2 2 5" xfId="25497"/>
    <cellStyle name="Normal 2 4 2 6 3 2 2 5 2" xfId="25498"/>
    <cellStyle name="Normal 2 4 2 6 3 2 2 6" xfId="25499"/>
    <cellStyle name="Normal 2 4 2 6 3 2 2 6 2" xfId="25500"/>
    <cellStyle name="Normal 2 4 2 6 3 2 2 7" xfId="25501"/>
    <cellStyle name="Normal 2 4 2 6 3 2 2 7 2" xfId="25502"/>
    <cellStyle name="Normal 2 4 2 6 3 2 2 8" xfId="25503"/>
    <cellStyle name="Normal 2 4 2 6 3 2 2 8 2" xfId="25504"/>
    <cellStyle name="Normal 2 4 2 6 3 2 2 9" xfId="25505"/>
    <cellStyle name="Normal 2 4 2 6 3 2 2 9 2" xfId="25506"/>
    <cellStyle name="Normal 2 4 2 6 3 2 3" xfId="25507"/>
    <cellStyle name="Normal 2 4 2 6 3 2 3 2" xfId="25508"/>
    <cellStyle name="Normal 2 4 2 6 3 2 4" xfId="25509"/>
    <cellStyle name="Normal 2 4 2 6 3 2 4 2" xfId="25510"/>
    <cellStyle name="Normal 2 4 2 6 3 2 5" xfId="25511"/>
    <cellStyle name="Normal 2 4 2 6 3 2 5 2" xfId="25512"/>
    <cellStyle name="Normal 2 4 2 6 3 2 6" xfId="25513"/>
    <cellStyle name="Normal 2 4 2 6 3 2 6 2" xfId="25514"/>
    <cellStyle name="Normal 2 4 2 6 3 2 7" xfId="25515"/>
    <cellStyle name="Normal 2 4 2 6 3 2 7 2" xfId="25516"/>
    <cellStyle name="Normal 2 4 2 6 3 2 8" xfId="25517"/>
    <cellStyle name="Normal 2 4 2 6 3 2 8 2" xfId="25518"/>
    <cellStyle name="Normal 2 4 2 6 3 2 9" xfId="25519"/>
    <cellStyle name="Normal 2 4 2 6 3 2 9 2" xfId="25520"/>
    <cellStyle name="Normal 2 4 2 6 3 3" xfId="25521"/>
    <cellStyle name="Normal 2 4 2 6 3 3 10" xfId="25522"/>
    <cellStyle name="Normal 2 4 2 6 3 3 10 2" xfId="25523"/>
    <cellStyle name="Normal 2 4 2 6 3 3 11" xfId="25524"/>
    <cellStyle name="Normal 2 4 2 6 3 3 2" xfId="25525"/>
    <cellStyle name="Normal 2 4 2 6 3 3 2 2" xfId="25526"/>
    <cellStyle name="Normal 2 4 2 6 3 3 3" xfId="25527"/>
    <cellStyle name="Normal 2 4 2 6 3 3 3 2" xfId="25528"/>
    <cellStyle name="Normal 2 4 2 6 3 3 4" xfId="25529"/>
    <cellStyle name="Normal 2 4 2 6 3 3 4 2" xfId="25530"/>
    <cellStyle name="Normal 2 4 2 6 3 3 5" xfId="25531"/>
    <cellStyle name="Normal 2 4 2 6 3 3 5 2" xfId="25532"/>
    <cellStyle name="Normal 2 4 2 6 3 3 6" xfId="25533"/>
    <cellStyle name="Normal 2 4 2 6 3 3 6 2" xfId="25534"/>
    <cellStyle name="Normal 2 4 2 6 3 3 7" xfId="25535"/>
    <cellStyle name="Normal 2 4 2 6 3 3 7 2" xfId="25536"/>
    <cellStyle name="Normal 2 4 2 6 3 3 8" xfId="25537"/>
    <cellStyle name="Normal 2 4 2 6 3 3 8 2" xfId="25538"/>
    <cellStyle name="Normal 2 4 2 6 3 3 9" xfId="25539"/>
    <cellStyle name="Normal 2 4 2 6 3 3 9 2" xfId="25540"/>
    <cellStyle name="Normal 2 4 2 6 3 4" xfId="25541"/>
    <cellStyle name="Normal 2 4 2 6 3 4 2" xfId="25542"/>
    <cellStyle name="Normal 2 4 2 6 3 5" xfId="25543"/>
    <cellStyle name="Normal 2 4 2 6 3 5 2" xfId="25544"/>
    <cellStyle name="Normal 2 4 2 6 3 6" xfId="25545"/>
    <cellStyle name="Normal 2 4 2 6 3 6 2" xfId="25546"/>
    <cellStyle name="Normal 2 4 2 6 3 7" xfId="25547"/>
    <cellStyle name="Normal 2 4 2 6 3 7 2" xfId="25548"/>
    <cellStyle name="Normal 2 4 2 6 3 8" xfId="25549"/>
    <cellStyle name="Normal 2 4 2 6 3 8 2" xfId="25550"/>
    <cellStyle name="Normal 2 4 2 6 3 9" xfId="25551"/>
    <cellStyle name="Normal 2 4 2 6 3 9 2" xfId="25552"/>
    <cellStyle name="Normal 2 4 2 6 4" xfId="25553"/>
    <cellStyle name="Normal 2 4 2 6 4 10" xfId="25554"/>
    <cellStyle name="Normal 2 4 2 6 4 10 2" xfId="25555"/>
    <cellStyle name="Normal 2 4 2 6 4 11" xfId="25556"/>
    <cellStyle name="Normal 2 4 2 6 4 11 2" xfId="25557"/>
    <cellStyle name="Normal 2 4 2 6 4 12" xfId="25558"/>
    <cellStyle name="Normal 2 4 2 6 4 12 2" xfId="25559"/>
    <cellStyle name="Normal 2 4 2 6 4 13" xfId="25560"/>
    <cellStyle name="Normal 2 4 2 6 4 2" xfId="25561"/>
    <cellStyle name="Normal 2 4 2 6 4 2 10" xfId="25562"/>
    <cellStyle name="Normal 2 4 2 6 4 2 10 2" xfId="25563"/>
    <cellStyle name="Normal 2 4 2 6 4 2 11" xfId="25564"/>
    <cellStyle name="Normal 2 4 2 6 4 2 11 2" xfId="25565"/>
    <cellStyle name="Normal 2 4 2 6 4 2 12" xfId="25566"/>
    <cellStyle name="Normal 2 4 2 6 4 2 2" xfId="25567"/>
    <cellStyle name="Normal 2 4 2 6 4 2 2 10" xfId="25568"/>
    <cellStyle name="Normal 2 4 2 6 4 2 2 10 2" xfId="25569"/>
    <cellStyle name="Normal 2 4 2 6 4 2 2 11" xfId="25570"/>
    <cellStyle name="Normal 2 4 2 6 4 2 2 2" xfId="25571"/>
    <cellStyle name="Normal 2 4 2 6 4 2 2 2 2" xfId="25572"/>
    <cellStyle name="Normal 2 4 2 6 4 2 2 3" xfId="25573"/>
    <cellStyle name="Normal 2 4 2 6 4 2 2 3 2" xfId="25574"/>
    <cellStyle name="Normal 2 4 2 6 4 2 2 4" xfId="25575"/>
    <cellStyle name="Normal 2 4 2 6 4 2 2 4 2" xfId="25576"/>
    <cellStyle name="Normal 2 4 2 6 4 2 2 5" xfId="25577"/>
    <cellStyle name="Normal 2 4 2 6 4 2 2 5 2" xfId="25578"/>
    <cellStyle name="Normal 2 4 2 6 4 2 2 6" xfId="25579"/>
    <cellStyle name="Normal 2 4 2 6 4 2 2 6 2" xfId="25580"/>
    <cellStyle name="Normal 2 4 2 6 4 2 2 7" xfId="25581"/>
    <cellStyle name="Normal 2 4 2 6 4 2 2 7 2" xfId="25582"/>
    <cellStyle name="Normal 2 4 2 6 4 2 2 8" xfId="25583"/>
    <cellStyle name="Normal 2 4 2 6 4 2 2 8 2" xfId="25584"/>
    <cellStyle name="Normal 2 4 2 6 4 2 2 9" xfId="25585"/>
    <cellStyle name="Normal 2 4 2 6 4 2 2 9 2" xfId="25586"/>
    <cellStyle name="Normal 2 4 2 6 4 2 3" xfId="25587"/>
    <cellStyle name="Normal 2 4 2 6 4 2 3 2" xfId="25588"/>
    <cellStyle name="Normal 2 4 2 6 4 2 4" xfId="25589"/>
    <cellStyle name="Normal 2 4 2 6 4 2 4 2" xfId="25590"/>
    <cellStyle name="Normal 2 4 2 6 4 2 5" xfId="25591"/>
    <cellStyle name="Normal 2 4 2 6 4 2 5 2" xfId="25592"/>
    <cellStyle name="Normal 2 4 2 6 4 2 6" xfId="25593"/>
    <cellStyle name="Normal 2 4 2 6 4 2 6 2" xfId="25594"/>
    <cellStyle name="Normal 2 4 2 6 4 2 7" xfId="25595"/>
    <cellStyle name="Normal 2 4 2 6 4 2 7 2" xfId="25596"/>
    <cellStyle name="Normal 2 4 2 6 4 2 8" xfId="25597"/>
    <cellStyle name="Normal 2 4 2 6 4 2 8 2" xfId="25598"/>
    <cellStyle name="Normal 2 4 2 6 4 2 9" xfId="25599"/>
    <cellStyle name="Normal 2 4 2 6 4 2 9 2" xfId="25600"/>
    <cellStyle name="Normal 2 4 2 6 4 3" xfId="25601"/>
    <cellStyle name="Normal 2 4 2 6 4 3 10" xfId="25602"/>
    <cellStyle name="Normal 2 4 2 6 4 3 10 2" xfId="25603"/>
    <cellStyle name="Normal 2 4 2 6 4 3 11" xfId="25604"/>
    <cellStyle name="Normal 2 4 2 6 4 3 2" xfId="25605"/>
    <cellStyle name="Normal 2 4 2 6 4 3 2 2" xfId="25606"/>
    <cellStyle name="Normal 2 4 2 6 4 3 3" xfId="25607"/>
    <cellStyle name="Normal 2 4 2 6 4 3 3 2" xfId="25608"/>
    <cellStyle name="Normal 2 4 2 6 4 3 4" xfId="25609"/>
    <cellStyle name="Normal 2 4 2 6 4 3 4 2" xfId="25610"/>
    <cellStyle name="Normal 2 4 2 6 4 3 5" xfId="25611"/>
    <cellStyle name="Normal 2 4 2 6 4 3 5 2" xfId="25612"/>
    <cellStyle name="Normal 2 4 2 6 4 3 6" xfId="25613"/>
    <cellStyle name="Normal 2 4 2 6 4 3 6 2" xfId="25614"/>
    <cellStyle name="Normal 2 4 2 6 4 3 7" xfId="25615"/>
    <cellStyle name="Normal 2 4 2 6 4 3 7 2" xfId="25616"/>
    <cellStyle name="Normal 2 4 2 6 4 3 8" xfId="25617"/>
    <cellStyle name="Normal 2 4 2 6 4 3 8 2" xfId="25618"/>
    <cellStyle name="Normal 2 4 2 6 4 3 9" xfId="25619"/>
    <cellStyle name="Normal 2 4 2 6 4 3 9 2" xfId="25620"/>
    <cellStyle name="Normal 2 4 2 6 4 4" xfId="25621"/>
    <cellStyle name="Normal 2 4 2 6 4 4 2" xfId="25622"/>
    <cellStyle name="Normal 2 4 2 6 4 5" xfId="25623"/>
    <cellStyle name="Normal 2 4 2 6 4 5 2" xfId="25624"/>
    <cellStyle name="Normal 2 4 2 6 4 6" xfId="25625"/>
    <cellStyle name="Normal 2 4 2 6 4 6 2" xfId="25626"/>
    <cellStyle name="Normal 2 4 2 6 4 7" xfId="25627"/>
    <cellStyle name="Normal 2 4 2 6 4 7 2" xfId="25628"/>
    <cellStyle name="Normal 2 4 2 6 4 8" xfId="25629"/>
    <cellStyle name="Normal 2 4 2 6 4 8 2" xfId="25630"/>
    <cellStyle name="Normal 2 4 2 6 4 9" xfId="25631"/>
    <cellStyle name="Normal 2 4 2 6 4 9 2" xfId="25632"/>
    <cellStyle name="Normal 2 4 2 6 5" xfId="25633"/>
    <cellStyle name="Normal 2 4 2 6 5 10" xfId="25634"/>
    <cellStyle name="Normal 2 4 2 6 5 10 2" xfId="25635"/>
    <cellStyle name="Normal 2 4 2 6 5 11" xfId="25636"/>
    <cellStyle name="Normal 2 4 2 6 5 11 2" xfId="25637"/>
    <cellStyle name="Normal 2 4 2 6 5 12" xfId="25638"/>
    <cellStyle name="Normal 2 4 2 6 5 12 2" xfId="25639"/>
    <cellStyle name="Normal 2 4 2 6 5 13" xfId="25640"/>
    <cellStyle name="Normal 2 4 2 6 5 2" xfId="25641"/>
    <cellStyle name="Normal 2 4 2 6 5 2 10" xfId="25642"/>
    <cellStyle name="Normal 2 4 2 6 5 2 10 2" xfId="25643"/>
    <cellStyle name="Normal 2 4 2 6 5 2 11" xfId="25644"/>
    <cellStyle name="Normal 2 4 2 6 5 2 11 2" xfId="25645"/>
    <cellStyle name="Normal 2 4 2 6 5 2 12" xfId="25646"/>
    <cellStyle name="Normal 2 4 2 6 5 2 2" xfId="25647"/>
    <cellStyle name="Normal 2 4 2 6 5 2 2 10" xfId="25648"/>
    <cellStyle name="Normal 2 4 2 6 5 2 2 10 2" xfId="25649"/>
    <cellStyle name="Normal 2 4 2 6 5 2 2 11" xfId="25650"/>
    <cellStyle name="Normal 2 4 2 6 5 2 2 2" xfId="25651"/>
    <cellStyle name="Normal 2 4 2 6 5 2 2 2 2" xfId="25652"/>
    <cellStyle name="Normal 2 4 2 6 5 2 2 3" xfId="25653"/>
    <cellStyle name="Normal 2 4 2 6 5 2 2 3 2" xfId="25654"/>
    <cellStyle name="Normal 2 4 2 6 5 2 2 4" xfId="25655"/>
    <cellStyle name="Normal 2 4 2 6 5 2 2 4 2" xfId="25656"/>
    <cellStyle name="Normal 2 4 2 6 5 2 2 5" xfId="25657"/>
    <cellStyle name="Normal 2 4 2 6 5 2 2 5 2" xfId="25658"/>
    <cellStyle name="Normal 2 4 2 6 5 2 2 6" xfId="25659"/>
    <cellStyle name="Normal 2 4 2 6 5 2 2 6 2" xfId="25660"/>
    <cellStyle name="Normal 2 4 2 6 5 2 2 7" xfId="25661"/>
    <cellStyle name="Normal 2 4 2 6 5 2 2 7 2" xfId="25662"/>
    <cellStyle name="Normal 2 4 2 6 5 2 2 8" xfId="25663"/>
    <cellStyle name="Normal 2 4 2 6 5 2 2 8 2" xfId="25664"/>
    <cellStyle name="Normal 2 4 2 6 5 2 2 9" xfId="25665"/>
    <cellStyle name="Normal 2 4 2 6 5 2 2 9 2" xfId="25666"/>
    <cellStyle name="Normal 2 4 2 6 5 2 3" xfId="25667"/>
    <cellStyle name="Normal 2 4 2 6 5 2 3 2" xfId="25668"/>
    <cellStyle name="Normal 2 4 2 6 5 2 4" xfId="25669"/>
    <cellStyle name="Normal 2 4 2 6 5 2 4 2" xfId="25670"/>
    <cellStyle name="Normal 2 4 2 6 5 2 5" xfId="25671"/>
    <cellStyle name="Normal 2 4 2 6 5 2 5 2" xfId="25672"/>
    <cellStyle name="Normal 2 4 2 6 5 2 6" xfId="25673"/>
    <cellStyle name="Normal 2 4 2 6 5 2 6 2" xfId="25674"/>
    <cellStyle name="Normal 2 4 2 6 5 2 7" xfId="25675"/>
    <cellStyle name="Normal 2 4 2 6 5 2 7 2" xfId="25676"/>
    <cellStyle name="Normal 2 4 2 6 5 2 8" xfId="25677"/>
    <cellStyle name="Normal 2 4 2 6 5 2 8 2" xfId="25678"/>
    <cellStyle name="Normal 2 4 2 6 5 2 9" xfId="25679"/>
    <cellStyle name="Normal 2 4 2 6 5 2 9 2" xfId="25680"/>
    <cellStyle name="Normal 2 4 2 6 5 3" xfId="25681"/>
    <cellStyle name="Normal 2 4 2 6 5 3 10" xfId="25682"/>
    <cellStyle name="Normal 2 4 2 6 5 3 10 2" xfId="25683"/>
    <cellStyle name="Normal 2 4 2 6 5 3 11" xfId="25684"/>
    <cellStyle name="Normal 2 4 2 6 5 3 2" xfId="25685"/>
    <cellStyle name="Normal 2 4 2 6 5 3 2 2" xfId="25686"/>
    <cellStyle name="Normal 2 4 2 6 5 3 3" xfId="25687"/>
    <cellStyle name="Normal 2 4 2 6 5 3 3 2" xfId="25688"/>
    <cellStyle name="Normal 2 4 2 6 5 3 4" xfId="25689"/>
    <cellStyle name="Normal 2 4 2 6 5 3 4 2" xfId="25690"/>
    <cellStyle name="Normal 2 4 2 6 5 3 5" xfId="25691"/>
    <cellStyle name="Normal 2 4 2 6 5 3 5 2" xfId="25692"/>
    <cellStyle name="Normal 2 4 2 6 5 3 6" xfId="25693"/>
    <cellStyle name="Normal 2 4 2 6 5 3 6 2" xfId="25694"/>
    <cellStyle name="Normal 2 4 2 6 5 3 7" xfId="25695"/>
    <cellStyle name="Normal 2 4 2 6 5 3 7 2" xfId="25696"/>
    <cellStyle name="Normal 2 4 2 6 5 3 8" xfId="25697"/>
    <cellStyle name="Normal 2 4 2 6 5 3 8 2" xfId="25698"/>
    <cellStyle name="Normal 2 4 2 6 5 3 9" xfId="25699"/>
    <cellStyle name="Normal 2 4 2 6 5 3 9 2" xfId="25700"/>
    <cellStyle name="Normal 2 4 2 6 5 4" xfId="25701"/>
    <cellStyle name="Normal 2 4 2 6 5 4 2" xfId="25702"/>
    <cellStyle name="Normal 2 4 2 6 5 5" xfId="25703"/>
    <cellStyle name="Normal 2 4 2 6 5 5 2" xfId="25704"/>
    <cellStyle name="Normal 2 4 2 6 5 6" xfId="25705"/>
    <cellStyle name="Normal 2 4 2 6 5 6 2" xfId="25706"/>
    <cellStyle name="Normal 2 4 2 6 5 7" xfId="25707"/>
    <cellStyle name="Normal 2 4 2 6 5 7 2" xfId="25708"/>
    <cellStyle name="Normal 2 4 2 6 5 8" xfId="25709"/>
    <cellStyle name="Normal 2 4 2 6 5 8 2" xfId="25710"/>
    <cellStyle name="Normal 2 4 2 6 5 9" xfId="25711"/>
    <cellStyle name="Normal 2 4 2 6 5 9 2" xfId="25712"/>
    <cellStyle name="Normal 2 4 2 6 6" xfId="25713"/>
    <cellStyle name="Normal 2 4 2 7" xfId="25714"/>
    <cellStyle name="Normal 2 4 2 7 2" xfId="25715"/>
    <cellStyle name="Normal 2 4 2 8" xfId="25716"/>
    <cellStyle name="Normal 2 4 2 8 2" xfId="25717"/>
    <cellStyle name="Normal 2 4 2 9" xfId="25718"/>
    <cellStyle name="Normal 2 4 2 9 2" xfId="25719"/>
    <cellStyle name="Normal 2 4 20" xfId="25720"/>
    <cellStyle name="Normal 2 4 21" xfId="25721"/>
    <cellStyle name="Normal 2 4 3" xfId="25722"/>
    <cellStyle name="Normal 2 4 3 10" xfId="25723"/>
    <cellStyle name="Normal 2 4 3 10 2" xfId="25724"/>
    <cellStyle name="Normal 2 4 3 11" xfId="25725"/>
    <cellStyle name="Normal 2 4 3 11 2" xfId="25726"/>
    <cellStyle name="Normal 2 4 3 12" xfId="25727"/>
    <cellStyle name="Normal 2 4 3 12 2" xfId="25728"/>
    <cellStyle name="Normal 2 4 3 13" xfId="25729"/>
    <cellStyle name="Normal 2 4 3 13 2" xfId="25730"/>
    <cellStyle name="Normal 2 4 3 14" xfId="25731"/>
    <cellStyle name="Normal 2 4 3 14 2" xfId="25732"/>
    <cellStyle name="Normal 2 4 3 15" xfId="25733"/>
    <cellStyle name="Normal 2 4 3 15 2" xfId="25734"/>
    <cellStyle name="Normal 2 4 3 16" xfId="25735"/>
    <cellStyle name="Normal 2 4 3 16 2" xfId="25736"/>
    <cellStyle name="Normal 2 4 3 17" xfId="25737"/>
    <cellStyle name="Normal 2 4 3 17 2" xfId="25738"/>
    <cellStyle name="Normal 2 4 3 18" xfId="25739"/>
    <cellStyle name="Normal 2 4 3 2" xfId="25740"/>
    <cellStyle name="Normal 2 4 3 2 2" xfId="25741"/>
    <cellStyle name="Normal 2 4 3 2 2 10" xfId="25742"/>
    <cellStyle name="Normal 2 4 3 2 2 10 2" xfId="25743"/>
    <cellStyle name="Normal 2 4 3 2 2 11" xfId="25744"/>
    <cellStyle name="Normal 2 4 3 2 2 11 2" xfId="25745"/>
    <cellStyle name="Normal 2 4 3 2 2 12" xfId="25746"/>
    <cellStyle name="Normal 2 4 3 2 2 12 2" xfId="25747"/>
    <cellStyle name="Normal 2 4 3 2 2 13" xfId="25748"/>
    <cellStyle name="Normal 2 4 3 2 2 13 2" xfId="25749"/>
    <cellStyle name="Normal 2 4 3 2 2 14" xfId="25750"/>
    <cellStyle name="Normal 2 4 3 2 2 14 2" xfId="25751"/>
    <cellStyle name="Normal 2 4 3 2 2 15" xfId="25752"/>
    <cellStyle name="Normal 2 4 3 2 2 15 2" xfId="25753"/>
    <cellStyle name="Normal 2 4 3 2 2 16" xfId="25754"/>
    <cellStyle name="Normal 2 4 3 2 2 16 2" xfId="25755"/>
    <cellStyle name="Normal 2 4 3 2 2 17" xfId="25756"/>
    <cellStyle name="Normal 2 4 3 2 2 2" xfId="25757"/>
    <cellStyle name="Normal 2 4 3 2 2 2 2" xfId="25758"/>
    <cellStyle name="Normal 2 4 3 2 2 3" xfId="25759"/>
    <cellStyle name="Normal 2 4 3 2 2 3 2" xfId="25760"/>
    <cellStyle name="Normal 2 4 3 2 2 4" xfId="25761"/>
    <cellStyle name="Normal 2 4 3 2 2 4 2" xfId="25762"/>
    <cellStyle name="Normal 2 4 3 2 2 5" xfId="25763"/>
    <cellStyle name="Normal 2 4 3 2 2 5 2" xfId="25764"/>
    <cellStyle name="Normal 2 4 3 2 2 6" xfId="25765"/>
    <cellStyle name="Normal 2 4 3 2 2 6 10" xfId="25766"/>
    <cellStyle name="Normal 2 4 3 2 2 6 10 2" xfId="25767"/>
    <cellStyle name="Normal 2 4 3 2 2 6 11" xfId="25768"/>
    <cellStyle name="Normal 2 4 3 2 2 6 11 2" xfId="25769"/>
    <cellStyle name="Normal 2 4 3 2 2 6 12" xfId="25770"/>
    <cellStyle name="Normal 2 4 3 2 2 6 2" xfId="25771"/>
    <cellStyle name="Normal 2 4 3 2 2 6 2 10" xfId="25772"/>
    <cellStyle name="Normal 2 4 3 2 2 6 2 10 2" xfId="25773"/>
    <cellStyle name="Normal 2 4 3 2 2 6 2 11" xfId="25774"/>
    <cellStyle name="Normal 2 4 3 2 2 6 2 2" xfId="25775"/>
    <cellStyle name="Normal 2 4 3 2 2 6 2 2 2" xfId="25776"/>
    <cellStyle name="Normal 2 4 3 2 2 6 2 3" xfId="25777"/>
    <cellStyle name="Normal 2 4 3 2 2 6 2 3 2" xfId="25778"/>
    <cellStyle name="Normal 2 4 3 2 2 6 2 4" xfId="25779"/>
    <cellStyle name="Normal 2 4 3 2 2 6 2 4 2" xfId="25780"/>
    <cellStyle name="Normal 2 4 3 2 2 6 2 5" xfId="25781"/>
    <cellStyle name="Normal 2 4 3 2 2 6 2 5 2" xfId="25782"/>
    <cellStyle name="Normal 2 4 3 2 2 6 2 6" xfId="25783"/>
    <cellStyle name="Normal 2 4 3 2 2 6 2 6 2" xfId="25784"/>
    <cellStyle name="Normal 2 4 3 2 2 6 2 7" xfId="25785"/>
    <cellStyle name="Normal 2 4 3 2 2 6 2 7 2" xfId="25786"/>
    <cellStyle name="Normal 2 4 3 2 2 6 2 8" xfId="25787"/>
    <cellStyle name="Normal 2 4 3 2 2 6 2 8 2" xfId="25788"/>
    <cellStyle name="Normal 2 4 3 2 2 6 2 9" xfId="25789"/>
    <cellStyle name="Normal 2 4 3 2 2 6 2 9 2" xfId="25790"/>
    <cellStyle name="Normal 2 4 3 2 2 6 3" xfId="25791"/>
    <cellStyle name="Normal 2 4 3 2 2 6 3 2" xfId="25792"/>
    <cellStyle name="Normal 2 4 3 2 2 6 4" xfId="25793"/>
    <cellStyle name="Normal 2 4 3 2 2 6 4 2" xfId="25794"/>
    <cellStyle name="Normal 2 4 3 2 2 6 5" xfId="25795"/>
    <cellStyle name="Normal 2 4 3 2 2 6 5 2" xfId="25796"/>
    <cellStyle name="Normal 2 4 3 2 2 6 6" xfId="25797"/>
    <cellStyle name="Normal 2 4 3 2 2 6 6 2" xfId="25798"/>
    <cellStyle name="Normal 2 4 3 2 2 6 7" xfId="25799"/>
    <cellStyle name="Normal 2 4 3 2 2 6 7 2" xfId="25800"/>
    <cellStyle name="Normal 2 4 3 2 2 6 8" xfId="25801"/>
    <cellStyle name="Normal 2 4 3 2 2 6 8 2" xfId="25802"/>
    <cellStyle name="Normal 2 4 3 2 2 6 9" xfId="25803"/>
    <cellStyle name="Normal 2 4 3 2 2 6 9 2" xfId="25804"/>
    <cellStyle name="Normal 2 4 3 2 2 7" xfId="25805"/>
    <cellStyle name="Normal 2 4 3 2 2 7 10" xfId="25806"/>
    <cellStyle name="Normal 2 4 3 2 2 7 10 2" xfId="25807"/>
    <cellStyle name="Normal 2 4 3 2 2 7 11" xfId="25808"/>
    <cellStyle name="Normal 2 4 3 2 2 7 2" xfId="25809"/>
    <cellStyle name="Normal 2 4 3 2 2 7 2 2" xfId="25810"/>
    <cellStyle name="Normal 2 4 3 2 2 7 3" xfId="25811"/>
    <cellStyle name="Normal 2 4 3 2 2 7 3 2" xfId="25812"/>
    <cellStyle name="Normal 2 4 3 2 2 7 4" xfId="25813"/>
    <cellStyle name="Normal 2 4 3 2 2 7 4 2" xfId="25814"/>
    <cellStyle name="Normal 2 4 3 2 2 7 5" xfId="25815"/>
    <cellStyle name="Normal 2 4 3 2 2 7 5 2" xfId="25816"/>
    <cellStyle name="Normal 2 4 3 2 2 7 6" xfId="25817"/>
    <cellStyle name="Normal 2 4 3 2 2 7 6 2" xfId="25818"/>
    <cellStyle name="Normal 2 4 3 2 2 7 7" xfId="25819"/>
    <cellStyle name="Normal 2 4 3 2 2 7 7 2" xfId="25820"/>
    <cellStyle name="Normal 2 4 3 2 2 7 8" xfId="25821"/>
    <cellStyle name="Normal 2 4 3 2 2 7 8 2" xfId="25822"/>
    <cellStyle name="Normal 2 4 3 2 2 7 9" xfId="25823"/>
    <cellStyle name="Normal 2 4 3 2 2 7 9 2" xfId="25824"/>
    <cellStyle name="Normal 2 4 3 2 2 8" xfId="25825"/>
    <cellStyle name="Normal 2 4 3 2 2 8 2" xfId="25826"/>
    <cellStyle name="Normal 2 4 3 2 2 9" xfId="25827"/>
    <cellStyle name="Normal 2 4 3 2 2 9 2" xfId="25828"/>
    <cellStyle name="Normal 2 4 3 2 3" xfId="25829"/>
    <cellStyle name="Normal 2 4 3 2 3 10" xfId="25830"/>
    <cellStyle name="Normal 2 4 3 2 3 10 2" xfId="25831"/>
    <cellStyle name="Normal 2 4 3 2 3 11" xfId="25832"/>
    <cellStyle name="Normal 2 4 3 2 3 11 2" xfId="25833"/>
    <cellStyle name="Normal 2 4 3 2 3 12" xfId="25834"/>
    <cellStyle name="Normal 2 4 3 2 3 12 2" xfId="25835"/>
    <cellStyle name="Normal 2 4 3 2 3 13" xfId="25836"/>
    <cellStyle name="Normal 2 4 3 2 3 2" xfId="25837"/>
    <cellStyle name="Normal 2 4 3 2 3 2 10" xfId="25838"/>
    <cellStyle name="Normal 2 4 3 2 3 2 10 2" xfId="25839"/>
    <cellStyle name="Normal 2 4 3 2 3 2 11" xfId="25840"/>
    <cellStyle name="Normal 2 4 3 2 3 2 11 2" xfId="25841"/>
    <cellStyle name="Normal 2 4 3 2 3 2 12" xfId="25842"/>
    <cellStyle name="Normal 2 4 3 2 3 2 2" xfId="25843"/>
    <cellStyle name="Normal 2 4 3 2 3 2 2 10" xfId="25844"/>
    <cellStyle name="Normal 2 4 3 2 3 2 2 10 2" xfId="25845"/>
    <cellStyle name="Normal 2 4 3 2 3 2 2 11" xfId="25846"/>
    <cellStyle name="Normal 2 4 3 2 3 2 2 2" xfId="25847"/>
    <cellStyle name="Normal 2 4 3 2 3 2 2 2 2" xfId="25848"/>
    <cellStyle name="Normal 2 4 3 2 3 2 2 3" xfId="25849"/>
    <cellStyle name="Normal 2 4 3 2 3 2 2 3 2" xfId="25850"/>
    <cellStyle name="Normal 2 4 3 2 3 2 2 4" xfId="25851"/>
    <cellStyle name="Normal 2 4 3 2 3 2 2 4 2" xfId="25852"/>
    <cellStyle name="Normal 2 4 3 2 3 2 2 5" xfId="25853"/>
    <cellStyle name="Normal 2 4 3 2 3 2 2 5 2" xfId="25854"/>
    <cellStyle name="Normal 2 4 3 2 3 2 2 6" xfId="25855"/>
    <cellStyle name="Normal 2 4 3 2 3 2 2 6 2" xfId="25856"/>
    <cellStyle name="Normal 2 4 3 2 3 2 2 7" xfId="25857"/>
    <cellStyle name="Normal 2 4 3 2 3 2 2 7 2" xfId="25858"/>
    <cellStyle name="Normal 2 4 3 2 3 2 2 8" xfId="25859"/>
    <cellStyle name="Normal 2 4 3 2 3 2 2 8 2" xfId="25860"/>
    <cellStyle name="Normal 2 4 3 2 3 2 2 9" xfId="25861"/>
    <cellStyle name="Normal 2 4 3 2 3 2 2 9 2" xfId="25862"/>
    <cellStyle name="Normal 2 4 3 2 3 2 3" xfId="25863"/>
    <cellStyle name="Normal 2 4 3 2 3 2 3 2" xfId="25864"/>
    <cellStyle name="Normal 2 4 3 2 3 2 4" xfId="25865"/>
    <cellStyle name="Normal 2 4 3 2 3 2 4 2" xfId="25866"/>
    <cellStyle name="Normal 2 4 3 2 3 2 5" xfId="25867"/>
    <cellStyle name="Normal 2 4 3 2 3 2 5 2" xfId="25868"/>
    <cellStyle name="Normal 2 4 3 2 3 2 6" xfId="25869"/>
    <cellStyle name="Normal 2 4 3 2 3 2 6 2" xfId="25870"/>
    <cellStyle name="Normal 2 4 3 2 3 2 7" xfId="25871"/>
    <cellStyle name="Normal 2 4 3 2 3 2 7 2" xfId="25872"/>
    <cellStyle name="Normal 2 4 3 2 3 2 8" xfId="25873"/>
    <cellStyle name="Normal 2 4 3 2 3 2 8 2" xfId="25874"/>
    <cellStyle name="Normal 2 4 3 2 3 2 9" xfId="25875"/>
    <cellStyle name="Normal 2 4 3 2 3 2 9 2" xfId="25876"/>
    <cellStyle name="Normal 2 4 3 2 3 3" xfId="25877"/>
    <cellStyle name="Normal 2 4 3 2 3 3 10" xfId="25878"/>
    <cellStyle name="Normal 2 4 3 2 3 3 10 2" xfId="25879"/>
    <cellStyle name="Normal 2 4 3 2 3 3 11" xfId="25880"/>
    <cellStyle name="Normal 2 4 3 2 3 3 2" xfId="25881"/>
    <cellStyle name="Normal 2 4 3 2 3 3 2 2" xfId="25882"/>
    <cellStyle name="Normal 2 4 3 2 3 3 3" xfId="25883"/>
    <cellStyle name="Normal 2 4 3 2 3 3 3 2" xfId="25884"/>
    <cellStyle name="Normal 2 4 3 2 3 3 4" xfId="25885"/>
    <cellStyle name="Normal 2 4 3 2 3 3 4 2" xfId="25886"/>
    <cellStyle name="Normal 2 4 3 2 3 3 5" xfId="25887"/>
    <cellStyle name="Normal 2 4 3 2 3 3 5 2" xfId="25888"/>
    <cellStyle name="Normal 2 4 3 2 3 3 6" xfId="25889"/>
    <cellStyle name="Normal 2 4 3 2 3 3 6 2" xfId="25890"/>
    <cellStyle name="Normal 2 4 3 2 3 3 7" xfId="25891"/>
    <cellStyle name="Normal 2 4 3 2 3 3 7 2" xfId="25892"/>
    <cellStyle name="Normal 2 4 3 2 3 3 8" xfId="25893"/>
    <cellStyle name="Normal 2 4 3 2 3 3 8 2" xfId="25894"/>
    <cellStyle name="Normal 2 4 3 2 3 3 9" xfId="25895"/>
    <cellStyle name="Normal 2 4 3 2 3 3 9 2" xfId="25896"/>
    <cellStyle name="Normal 2 4 3 2 3 4" xfId="25897"/>
    <cellStyle name="Normal 2 4 3 2 3 4 2" xfId="25898"/>
    <cellStyle name="Normal 2 4 3 2 3 5" xfId="25899"/>
    <cellStyle name="Normal 2 4 3 2 3 5 2" xfId="25900"/>
    <cellStyle name="Normal 2 4 3 2 3 6" xfId="25901"/>
    <cellStyle name="Normal 2 4 3 2 3 6 2" xfId="25902"/>
    <cellStyle name="Normal 2 4 3 2 3 7" xfId="25903"/>
    <cellStyle name="Normal 2 4 3 2 3 7 2" xfId="25904"/>
    <cellStyle name="Normal 2 4 3 2 3 8" xfId="25905"/>
    <cellStyle name="Normal 2 4 3 2 3 8 2" xfId="25906"/>
    <cellStyle name="Normal 2 4 3 2 3 9" xfId="25907"/>
    <cellStyle name="Normal 2 4 3 2 3 9 2" xfId="25908"/>
    <cellStyle name="Normal 2 4 3 2 4" xfId="25909"/>
    <cellStyle name="Normal 2 4 3 2 4 10" xfId="25910"/>
    <cellStyle name="Normal 2 4 3 2 4 10 2" xfId="25911"/>
    <cellStyle name="Normal 2 4 3 2 4 11" xfId="25912"/>
    <cellStyle name="Normal 2 4 3 2 4 11 2" xfId="25913"/>
    <cellStyle name="Normal 2 4 3 2 4 12" xfId="25914"/>
    <cellStyle name="Normal 2 4 3 2 4 12 2" xfId="25915"/>
    <cellStyle name="Normal 2 4 3 2 4 13" xfId="25916"/>
    <cellStyle name="Normal 2 4 3 2 4 2" xfId="25917"/>
    <cellStyle name="Normal 2 4 3 2 4 2 10" xfId="25918"/>
    <cellStyle name="Normal 2 4 3 2 4 2 10 2" xfId="25919"/>
    <cellStyle name="Normal 2 4 3 2 4 2 11" xfId="25920"/>
    <cellStyle name="Normal 2 4 3 2 4 2 11 2" xfId="25921"/>
    <cellStyle name="Normal 2 4 3 2 4 2 12" xfId="25922"/>
    <cellStyle name="Normal 2 4 3 2 4 2 2" xfId="25923"/>
    <cellStyle name="Normal 2 4 3 2 4 2 2 10" xfId="25924"/>
    <cellStyle name="Normal 2 4 3 2 4 2 2 10 2" xfId="25925"/>
    <cellStyle name="Normal 2 4 3 2 4 2 2 11" xfId="25926"/>
    <cellStyle name="Normal 2 4 3 2 4 2 2 2" xfId="25927"/>
    <cellStyle name="Normal 2 4 3 2 4 2 2 2 2" xfId="25928"/>
    <cellStyle name="Normal 2 4 3 2 4 2 2 3" xfId="25929"/>
    <cellStyle name="Normal 2 4 3 2 4 2 2 3 2" xfId="25930"/>
    <cellStyle name="Normal 2 4 3 2 4 2 2 4" xfId="25931"/>
    <cellStyle name="Normal 2 4 3 2 4 2 2 4 2" xfId="25932"/>
    <cellStyle name="Normal 2 4 3 2 4 2 2 5" xfId="25933"/>
    <cellStyle name="Normal 2 4 3 2 4 2 2 5 2" xfId="25934"/>
    <cellStyle name="Normal 2 4 3 2 4 2 2 6" xfId="25935"/>
    <cellStyle name="Normal 2 4 3 2 4 2 2 6 2" xfId="25936"/>
    <cellStyle name="Normal 2 4 3 2 4 2 2 7" xfId="25937"/>
    <cellStyle name="Normal 2 4 3 2 4 2 2 7 2" xfId="25938"/>
    <cellStyle name="Normal 2 4 3 2 4 2 2 8" xfId="25939"/>
    <cellStyle name="Normal 2 4 3 2 4 2 2 8 2" xfId="25940"/>
    <cellStyle name="Normal 2 4 3 2 4 2 2 9" xfId="25941"/>
    <cellStyle name="Normal 2 4 3 2 4 2 2 9 2" xfId="25942"/>
    <cellStyle name="Normal 2 4 3 2 4 2 3" xfId="25943"/>
    <cellStyle name="Normal 2 4 3 2 4 2 3 2" xfId="25944"/>
    <cellStyle name="Normal 2 4 3 2 4 2 4" xfId="25945"/>
    <cellStyle name="Normal 2 4 3 2 4 2 4 2" xfId="25946"/>
    <cellStyle name="Normal 2 4 3 2 4 2 5" xfId="25947"/>
    <cellStyle name="Normal 2 4 3 2 4 2 5 2" xfId="25948"/>
    <cellStyle name="Normal 2 4 3 2 4 2 6" xfId="25949"/>
    <cellStyle name="Normal 2 4 3 2 4 2 6 2" xfId="25950"/>
    <cellStyle name="Normal 2 4 3 2 4 2 7" xfId="25951"/>
    <cellStyle name="Normal 2 4 3 2 4 2 7 2" xfId="25952"/>
    <cellStyle name="Normal 2 4 3 2 4 2 8" xfId="25953"/>
    <cellStyle name="Normal 2 4 3 2 4 2 8 2" xfId="25954"/>
    <cellStyle name="Normal 2 4 3 2 4 2 9" xfId="25955"/>
    <cellStyle name="Normal 2 4 3 2 4 2 9 2" xfId="25956"/>
    <cellStyle name="Normal 2 4 3 2 4 3" xfId="25957"/>
    <cellStyle name="Normal 2 4 3 2 4 3 10" xfId="25958"/>
    <cellStyle name="Normal 2 4 3 2 4 3 10 2" xfId="25959"/>
    <cellStyle name="Normal 2 4 3 2 4 3 11" xfId="25960"/>
    <cellStyle name="Normal 2 4 3 2 4 3 2" xfId="25961"/>
    <cellStyle name="Normal 2 4 3 2 4 3 2 2" xfId="25962"/>
    <cellStyle name="Normal 2 4 3 2 4 3 3" xfId="25963"/>
    <cellStyle name="Normal 2 4 3 2 4 3 3 2" xfId="25964"/>
    <cellStyle name="Normal 2 4 3 2 4 3 4" xfId="25965"/>
    <cellStyle name="Normal 2 4 3 2 4 3 4 2" xfId="25966"/>
    <cellStyle name="Normal 2 4 3 2 4 3 5" xfId="25967"/>
    <cellStyle name="Normal 2 4 3 2 4 3 5 2" xfId="25968"/>
    <cellStyle name="Normal 2 4 3 2 4 3 6" xfId="25969"/>
    <cellStyle name="Normal 2 4 3 2 4 3 6 2" xfId="25970"/>
    <cellStyle name="Normal 2 4 3 2 4 3 7" xfId="25971"/>
    <cellStyle name="Normal 2 4 3 2 4 3 7 2" xfId="25972"/>
    <cellStyle name="Normal 2 4 3 2 4 3 8" xfId="25973"/>
    <cellStyle name="Normal 2 4 3 2 4 3 8 2" xfId="25974"/>
    <cellStyle name="Normal 2 4 3 2 4 3 9" xfId="25975"/>
    <cellStyle name="Normal 2 4 3 2 4 3 9 2" xfId="25976"/>
    <cellStyle name="Normal 2 4 3 2 4 4" xfId="25977"/>
    <cellStyle name="Normal 2 4 3 2 4 4 2" xfId="25978"/>
    <cellStyle name="Normal 2 4 3 2 4 5" xfId="25979"/>
    <cellStyle name="Normal 2 4 3 2 4 5 2" xfId="25980"/>
    <cellStyle name="Normal 2 4 3 2 4 6" xfId="25981"/>
    <cellStyle name="Normal 2 4 3 2 4 6 2" xfId="25982"/>
    <cellStyle name="Normal 2 4 3 2 4 7" xfId="25983"/>
    <cellStyle name="Normal 2 4 3 2 4 7 2" xfId="25984"/>
    <cellStyle name="Normal 2 4 3 2 4 8" xfId="25985"/>
    <cellStyle name="Normal 2 4 3 2 4 8 2" xfId="25986"/>
    <cellStyle name="Normal 2 4 3 2 4 9" xfId="25987"/>
    <cellStyle name="Normal 2 4 3 2 4 9 2" xfId="25988"/>
    <cellStyle name="Normal 2 4 3 2 5" xfId="25989"/>
    <cellStyle name="Normal 2 4 3 2 5 10" xfId="25990"/>
    <cellStyle name="Normal 2 4 3 2 5 10 2" xfId="25991"/>
    <cellStyle name="Normal 2 4 3 2 5 11" xfId="25992"/>
    <cellStyle name="Normal 2 4 3 2 5 11 2" xfId="25993"/>
    <cellStyle name="Normal 2 4 3 2 5 12" xfId="25994"/>
    <cellStyle name="Normal 2 4 3 2 5 12 2" xfId="25995"/>
    <cellStyle name="Normal 2 4 3 2 5 13" xfId="25996"/>
    <cellStyle name="Normal 2 4 3 2 5 2" xfId="25997"/>
    <cellStyle name="Normal 2 4 3 2 5 2 10" xfId="25998"/>
    <cellStyle name="Normal 2 4 3 2 5 2 10 2" xfId="25999"/>
    <cellStyle name="Normal 2 4 3 2 5 2 11" xfId="26000"/>
    <cellStyle name="Normal 2 4 3 2 5 2 11 2" xfId="26001"/>
    <cellStyle name="Normal 2 4 3 2 5 2 12" xfId="26002"/>
    <cellStyle name="Normal 2 4 3 2 5 2 2" xfId="26003"/>
    <cellStyle name="Normal 2 4 3 2 5 2 2 10" xfId="26004"/>
    <cellStyle name="Normal 2 4 3 2 5 2 2 10 2" xfId="26005"/>
    <cellStyle name="Normal 2 4 3 2 5 2 2 11" xfId="26006"/>
    <cellStyle name="Normal 2 4 3 2 5 2 2 2" xfId="26007"/>
    <cellStyle name="Normal 2 4 3 2 5 2 2 2 2" xfId="26008"/>
    <cellStyle name="Normal 2 4 3 2 5 2 2 3" xfId="26009"/>
    <cellStyle name="Normal 2 4 3 2 5 2 2 3 2" xfId="26010"/>
    <cellStyle name="Normal 2 4 3 2 5 2 2 4" xfId="26011"/>
    <cellStyle name="Normal 2 4 3 2 5 2 2 4 2" xfId="26012"/>
    <cellStyle name="Normal 2 4 3 2 5 2 2 5" xfId="26013"/>
    <cellStyle name="Normal 2 4 3 2 5 2 2 5 2" xfId="26014"/>
    <cellStyle name="Normal 2 4 3 2 5 2 2 6" xfId="26015"/>
    <cellStyle name="Normal 2 4 3 2 5 2 2 6 2" xfId="26016"/>
    <cellStyle name="Normal 2 4 3 2 5 2 2 7" xfId="26017"/>
    <cellStyle name="Normal 2 4 3 2 5 2 2 7 2" xfId="26018"/>
    <cellStyle name="Normal 2 4 3 2 5 2 2 8" xfId="26019"/>
    <cellStyle name="Normal 2 4 3 2 5 2 2 8 2" xfId="26020"/>
    <cellStyle name="Normal 2 4 3 2 5 2 2 9" xfId="26021"/>
    <cellStyle name="Normal 2 4 3 2 5 2 2 9 2" xfId="26022"/>
    <cellStyle name="Normal 2 4 3 2 5 2 3" xfId="26023"/>
    <cellStyle name="Normal 2 4 3 2 5 2 3 2" xfId="26024"/>
    <cellStyle name="Normal 2 4 3 2 5 2 4" xfId="26025"/>
    <cellStyle name="Normal 2 4 3 2 5 2 4 2" xfId="26026"/>
    <cellStyle name="Normal 2 4 3 2 5 2 5" xfId="26027"/>
    <cellStyle name="Normal 2 4 3 2 5 2 5 2" xfId="26028"/>
    <cellStyle name="Normal 2 4 3 2 5 2 6" xfId="26029"/>
    <cellStyle name="Normal 2 4 3 2 5 2 6 2" xfId="26030"/>
    <cellStyle name="Normal 2 4 3 2 5 2 7" xfId="26031"/>
    <cellStyle name="Normal 2 4 3 2 5 2 7 2" xfId="26032"/>
    <cellStyle name="Normal 2 4 3 2 5 2 8" xfId="26033"/>
    <cellStyle name="Normal 2 4 3 2 5 2 8 2" xfId="26034"/>
    <cellStyle name="Normal 2 4 3 2 5 2 9" xfId="26035"/>
    <cellStyle name="Normal 2 4 3 2 5 2 9 2" xfId="26036"/>
    <cellStyle name="Normal 2 4 3 2 5 3" xfId="26037"/>
    <cellStyle name="Normal 2 4 3 2 5 3 10" xfId="26038"/>
    <cellStyle name="Normal 2 4 3 2 5 3 10 2" xfId="26039"/>
    <cellStyle name="Normal 2 4 3 2 5 3 11" xfId="26040"/>
    <cellStyle name="Normal 2 4 3 2 5 3 2" xfId="26041"/>
    <cellStyle name="Normal 2 4 3 2 5 3 2 2" xfId="26042"/>
    <cellStyle name="Normal 2 4 3 2 5 3 3" xfId="26043"/>
    <cellStyle name="Normal 2 4 3 2 5 3 3 2" xfId="26044"/>
    <cellStyle name="Normal 2 4 3 2 5 3 4" xfId="26045"/>
    <cellStyle name="Normal 2 4 3 2 5 3 4 2" xfId="26046"/>
    <cellStyle name="Normal 2 4 3 2 5 3 5" xfId="26047"/>
    <cellStyle name="Normal 2 4 3 2 5 3 5 2" xfId="26048"/>
    <cellStyle name="Normal 2 4 3 2 5 3 6" xfId="26049"/>
    <cellStyle name="Normal 2 4 3 2 5 3 6 2" xfId="26050"/>
    <cellStyle name="Normal 2 4 3 2 5 3 7" xfId="26051"/>
    <cellStyle name="Normal 2 4 3 2 5 3 7 2" xfId="26052"/>
    <cellStyle name="Normal 2 4 3 2 5 3 8" xfId="26053"/>
    <cellStyle name="Normal 2 4 3 2 5 3 8 2" xfId="26054"/>
    <cellStyle name="Normal 2 4 3 2 5 3 9" xfId="26055"/>
    <cellStyle name="Normal 2 4 3 2 5 3 9 2" xfId="26056"/>
    <cellStyle name="Normal 2 4 3 2 5 4" xfId="26057"/>
    <cellStyle name="Normal 2 4 3 2 5 4 2" xfId="26058"/>
    <cellStyle name="Normal 2 4 3 2 5 5" xfId="26059"/>
    <cellStyle name="Normal 2 4 3 2 5 5 2" xfId="26060"/>
    <cellStyle name="Normal 2 4 3 2 5 6" xfId="26061"/>
    <cellStyle name="Normal 2 4 3 2 5 6 2" xfId="26062"/>
    <cellStyle name="Normal 2 4 3 2 5 7" xfId="26063"/>
    <cellStyle name="Normal 2 4 3 2 5 7 2" xfId="26064"/>
    <cellStyle name="Normal 2 4 3 2 5 8" xfId="26065"/>
    <cellStyle name="Normal 2 4 3 2 5 8 2" xfId="26066"/>
    <cellStyle name="Normal 2 4 3 2 5 9" xfId="26067"/>
    <cellStyle name="Normal 2 4 3 2 5 9 2" xfId="26068"/>
    <cellStyle name="Normal 2 4 3 2 6" xfId="26069"/>
    <cellStyle name="Normal 2 4 3 3" xfId="26070"/>
    <cellStyle name="Normal 2 4 3 3 2" xfId="26071"/>
    <cellStyle name="Normal 2 4 3 4" xfId="26072"/>
    <cellStyle name="Normal 2 4 3 4 2" xfId="26073"/>
    <cellStyle name="Normal 2 4 3 5" xfId="26074"/>
    <cellStyle name="Normal 2 4 3 5 2" xfId="26075"/>
    <cellStyle name="Normal 2 4 3 6" xfId="26076"/>
    <cellStyle name="Normal 2 4 3 6 2" xfId="26077"/>
    <cellStyle name="Normal 2 4 3 7" xfId="26078"/>
    <cellStyle name="Normal 2 4 3 7 10" xfId="26079"/>
    <cellStyle name="Normal 2 4 3 7 10 2" xfId="26080"/>
    <cellStyle name="Normal 2 4 3 7 11" xfId="26081"/>
    <cellStyle name="Normal 2 4 3 7 11 2" xfId="26082"/>
    <cellStyle name="Normal 2 4 3 7 12" xfId="26083"/>
    <cellStyle name="Normal 2 4 3 7 2" xfId="26084"/>
    <cellStyle name="Normal 2 4 3 7 2 10" xfId="26085"/>
    <cellStyle name="Normal 2 4 3 7 2 10 2" xfId="26086"/>
    <cellStyle name="Normal 2 4 3 7 2 11" xfId="26087"/>
    <cellStyle name="Normal 2 4 3 7 2 2" xfId="26088"/>
    <cellStyle name="Normal 2 4 3 7 2 2 2" xfId="26089"/>
    <cellStyle name="Normal 2 4 3 7 2 3" xfId="26090"/>
    <cellStyle name="Normal 2 4 3 7 2 3 2" xfId="26091"/>
    <cellStyle name="Normal 2 4 3 7 2 4" xfId="26092"/>
    <cellStyle name="Normal 2 4 3 7 2 4 2" xfId="26093"/>
    <cellStyle name="Normal 2 4 3 7 2 5" xfId="26094"/>
    <cellStyle name="Normal 2 4 3 7 2 5 2" xfId="26095"/>
    <cellStyle name="Normal 2 4 3 7 2 6" xfId="26096"/>
    <cellStyle name="Normal 2 4 3 7 2 6 2" xfId="26097"/>
    <cellStyle name="Normal 2 4 3 7 2 7" xfId="26098"/>
    <cellStyle name="Normal 2 4 3 7 2 7 2" xfId="26099"/>
    <cellStyle name="Normal 2 4 3 7 2 8" xfId="26100"/>
    <cellStyle name="Normal 2 4 3 7 2 8 2" xfId="26101"/>
    <cellStyle name="Normal 2 4 3 7 2 9" xfId="26102"/>
    <cellStyle name="Normal 2 4 3 7 2 9 2" xfId="26103"/>
    <cellStyle name="Normal 2 4 3 7 3" xfId="26104"/>
    <cellStyle name="Normal 2 4 3 7 3 2" xfId="26105"/>
    <cellStyle name="Normal 2 4 3 7 4" xfId="26106"/>
    <cellStyle name="Normal 2 4 3 7 4 2" xfId="26107"/>
    <cellStyle name="Normal 2 4 3 7 5" xfId="26108"/>
    <cellStyle name="Normal 2 4 3 7 5 2" xfId="26109"/>
    <cellStyle name="Normal 2 4 3 7 6" xfId="26110"/>
    <cellStyle name="Normal 2 4 3 7 6 2" xfId="26111"/>
    <cellStyle name="Normal 2 4 3 7 7" xfId="26112"/>
    <cellStyle name="Normal 2 4 3 7 7 2" xfId="26113"/>
    <cellStyle name="Normal 2 4 3 7 8" xfId="26114"/>
    <cellStyle name="Normal 2 4 3 7 8 2" xfId="26115"/>
    <cellStyle name="Normal 2 4 3 7 9" xfId="26116"/>
    <cellStyle name="Normal 2 4 3 7 9 2" xfId="26117"/>
    <cellStyle name="Normal 2 4 3 8" xfId="26118"/>
    <cellStyle name="Normal 2 4 3 8 10" xfId="26119"/>
    <cellStyle name="Normal 2 4 3 8 10 2" xfId="26120"/>
    <cellStyle name="Normal 2 4 3 8 11" xfId="26121"/>
    <cellStyle name="Normal 2 4 3 8 2" xfId="26122"/>
    <cellStyle name="Normal 2 4 3 8 2 2" xfId="26123"/>
    <cellStyle name="Normal 2 4 3 8 3" xfId="26124"/>
    <cellStyle name="Normal 2 4 3 8 3 2" xfId="26125"/>
    <cellStyle name="Normal 2 4 3 8 4" xfId="26126"/>
    <cellStyle name="Normal 2 4 3 8 4 2" xfId="26127"/>
    <cellStyle name="Normal 2 4 3 8 5" xfId="26128"/>
    <cellStyle name="Normal 2 4 3 8 5 2" xfId="26129"/>
    <cellStyle name="Normal 2 4 3 8 6" xfId="26130"/>
    <cellStyle name="Normal 2 4 3 8 6 2" xfId="26131"/>
    <cellStyle name="Normal 2 4 3 8 7" xfId="26132"/>
    <cellStyle name="Normal 2 4 3 8 7 2" xfId="26133"/>
    <cellStyle name="Normal 2 4 3 8 8" xfId="26134"/>
    <cellStyle name="Normal 2 4 3 8 8 2" xfId="26135"/>
    <cellStyle name="Normal 2 4 3 8 9" xfId="26136"/>
    <cellStyle name="Normal 2 4 3 8 9 2" xfId="26137"/>
    <cellStyle name="Normal 2 4 3 9" xfId="26138"/>
    <cellStyle name="Normal 2 4 3 9 2" xfId="26139"/>
    <cellStyle name="Normal 2 4 4" xfId="26140"/>
    <cellStyle name="Normal 2 4 4 2" xfId="26141"/>
    <cellStyle name="Normal 2 4 5" xfId="26142"/>
    <cellStyle name="Normal 2 4 5 2" xfId="26143"/>
    <cellStyle name="Normal 2 4 6" xfId="26144"/>
    <cellStyle name="Normal 2 4 6 10" xfId="26145"/>
    <cellStyle name="Normal 2 4 6 10 2" xfId="26146"/>
    <cellStyle name="Normal 2 4 6 11" xfId="26147"/>
    <cellStyle name="Normal 2 4 6 11 2" xfId="26148"/>
    <cellStyle name="Normal 2 4 6 12" xfId="26149"/>
    <cellStyle name="Normal 2 4 6 12 2" xfId="26150"/>
    <cellStyle name="Normal 2 4 6 13" xfId="26151"/>
    <cellStyle name="Normal 2 4 6 13 2" xfId="26152"/>
    <cellStyle name="Normal 2 4 6 14" xfId="26153"/>
    <cellStyle name="Normal 2 4 6 14 2" xfId="26154"/>
    <cellStyle name="Normal 2 4 6 15" xfId="26155"/>
    <cellStyle name="Normal 2 4 6 15 2" xfId="26156"/>
    <cellStyle name="Normal 2 4 6 16" xfId="26157"/>
    <cellStyle name="Normal 2 4 6 16 2" xfId="26158"/>
    <cellStyle name="Normal 2 4 6 17" xfId="26159"/>
    <cellStyle name="Normal 2 4 6 2" xfId="26160"/>
    <cellStyle name="Normal 2 4 6 2 2" xfId="26161"/>
    <cellStyle name="Normal 2 4 6 3" xfId="26162"/>
    <cellStyle name="Normal 2 4 6 3 2" xfId="26163"/>
    <cellStyle name="Normal 2 4 6 4" xfId="26164"/>
    <cellStyle name="Normal 2 4 6 4 2" xfId="26165"/>
    <cellStyle name="Normal 2 4 6 5" xfId="26166"/>
    <cellStyle name="Normal 2 4 6 5 2" xfId="26167"/>
    <cellStyle name="Normal 2 4 6 6" xfId="26168"/>
    <cellStyle name="Normal 2 4 6 6 10" xfId="26169"/>
    <cellStyle name="Normal 2 4 6 6 10 2" xfId="26170"/>
    <cellStyle name="Normal 2 4 6 6 11" xfId="26171"/>
    <cellStyle name="Normal 2 4 6 6 11 2" xfId="26172"/>
    <cellStyle name="Normal 2 4 6 6 12" xfId="26173"/>
    <cellStyle name="Normal 2 4 6 6 2" xfId="26174"/>
    <cellStyle name="Normal 2 4 6 6 2 10" xfId="26175"/>
    <cellStyle name="Normal 2 4 6 6 2 10 2" xfId="26176"/>
    <cellStyle name="Normal 2 4 6 6 2 11" xfId="26177"/>
    <cellStyle name="Normal 2 4 6 6 2 2" xfId="26178"/>
    <cellStyle name="Normal 2 4 6 6 2 2 2" xfId="26179"/>
    <cellStyle name="Normal 2 4 6 6 2 3" xfId="26180"/>
    <cellStyle name="Normal 2 4 6 6 2 3 2" xfId="26181"/>
    <cellStyle name="Normal 2 4 6 6 2 4" xfId="26182"/>
    <cellStyle name="Normal 2 4 6 6 2 4 2" xfId="26183"/>
    <cellStyle name="Normal 2 4 6 6 2 5" xfId="26184"/>
    <cellStyle name="Normal 2 4 6 6 2 5 2" xfId="26185"/>
    <cellStyle name="Normal 2 4 6 6 2 6" xfId="26186"/>
    <cellStyle name="Normal 2 4 6 6 2 6 2" xfId="26187"/>
    <cellStyle name="Normal 2 4 6 6 2 7" xfId="26188"/>
    <cellStyle name="Normal 2 4 6 6 2 7 2" xfId="26189"/>
    <cellStyle name="Normal 2 4 6 6 2 8" xfId="26190"/>
    <cellStyle name="Normal 2 4 6 6 2 8 2" xfId="26191"/>
    <cellStyle name="Normal 2 4 6 6 2 9" xfId="26192"/>
    <cellStyle name="Normal 2 4 6 6 2 9 2" xfId="26193"/>
    <cellStyle name="Normal 2 4 6 6 3" xfId="26194"/>
    <cellStyle name="Normal 2 4 6 6 3 2" xfId="26195"/>
    <cellStyle name="Normal 2 4 6 6 4" xfId="26196"/>
    <cellStyle name="Normal 2 4 6 6 4 2" xfId="26197"/>
    <cellStyle name="Normal 2 4 6 6 5" xfId="26198"/>
    <cellStyle name="Normal 2 4 6 6 5 2" xfId="26199"/>
    <cellStyle name="Normal 2 4 6 6 6" xfId="26200"/>
    <cellStyle name="Normal 2 4 6 6 6 2" xfId="26201"/>
    <cellStyle name="Normal 2 4 6 6 7" xfId="26202"/>
    <cellStyle name="Normal 2 4 6 6 7 2" xfId="26203"/>
    <cellStyle name="Normal 2 4 6 6 8" xfId="26204"/>
    <cellStyle name="Normal 2 4 6 6 8 2" xfId="26205"/>
    <cellStyle name="Normal 2 4 6 6 9" xfId="26206"/>
    <cellStyle name="Normal 2 4 6 6 9 2" xfId="26207"/>
    <cellStyle name="Normal 2 4 6 7" xfId="26208"/>
    <cellStyle name="Normal 2 4 6 7 10" xfId="26209"/>
    <cellStyle name="Normal 2 4 6 7 10 2" xfId="26210"/>
    <cellStyle name="Normal 2 4 6 7 11" xfId="26211"/>
    <cellStyle name="Normal 2 4 6 7 2" xfId="26212"/>
    <cellStyle name="Normal 2 4 6 7 2 2" xfId="26213"/>
    <cellStyle name="Normal 2 4 6 7 3" xfId="26214"/>
    <cellStyle name="Normal 2 4 6 7 3 2" xfId="26215"/>
    <cellStyle name="Normal 2 4 6 7 4" xfId="26216"/>
    <cellStyle name="Normal 2 4 6 7 4 2" xfId="26217"/>
    <cellStyle name="Normal 2 4 6 7 5" xfId="26218"/>
    <cellStyle name="Normal 2 4 6 7 5 2" xfId="26219"/>
    <cellStyle name="Normal 2 4 6 7 6" xfId="26220"/>
    <cellStyle name="Normal 2 4 6 7 6 2" xfId="26221"/>
    <cellStyle name="Normal 2 4 6 7 7" xfId="26222"/>
    <cellStyle name="Normal 2 4 6 7 7 2" xfId="26223"/>
    <cellStyle name="Normal 2 4 6 7 8" xfId="26224"/>
    <cellStyle name="Normal 2 4 6 7 8 2" xfId="26225"/>
    <cellStyle name="Normal 2 4 6 7 9" xfId="26226"/>
    <cellStyle name="Normal 2 4 6 7 9 2" xfId="26227"/>
    <cellStyle name="Normal 2 4 6 8" xfId="26228"/>
    <cellStyle name="Normal 2 4 6 8 2" xfId="26229"/>
    <cellStyle name="Normal 2 4 6 9" xfId="26230"/>
    <cellStyle name="Normal 2 4 6 9 2" xfId="26231"/>
    <cellStyle name="Normal 2 4 7" xfId="26232"/>
    <cellStyle name="Normal 2 4 7 10" xfId="26233"/>
    <cellStyle name="Normal 2 4 7 10 2" xfId="26234"/>
    <cellStyle name="Normal 2 4 7 11" xfId="26235"/>
    <cellStyle name="Normal 2 4 7 11 2" xfId="26236"/>
    <cellStyle name="Normal 2 4 7 12" xfId="26237"/>
    <cellStyle name="Normal 2 4 7 12 2" xfId="26238"/>
    <cellStyle name="Normal 2 4 7 13" xfId="26239"/>
    <cellStyle name="Normal 2 4 7 2" xfId="26240"/>
    <cellStyle name="Normal 2 4 7 2 10" xfId="26241"/>
    <cellStyle name="Normal 2 4 7 2 10 2" xfId="26242"/>
    <cellStyle name="Normal 2 4 7 2 11" xfId="26243"/>
    <cellStyle name="Normal 2 4 7 2 11 2" xfId="26244"/>
    <cellStyle name="Normal 2 4 7 2 12" xfId="26245"/>
    <cellStyle name="Normal 2 4 7 2 2" xfId="26246"/>
    <cellStyle name="Normal 2 4 7 2 2 10" xfId="26247"/>
    <cellStyle name="Normal 2 4 7 2 2 10 2" xfId="26248"/>
    <cellStyle name="Normal 2 4 7 2 2 11" xfId="26249"/>
    <cellStyle name="Normal 2 4 7 2 2 2" xfId="26250"/>
    <cellStyle name="Normal 2 4 7 2 2 2 2" xfId="26251"/>
    <cellStyle name="Normal 2 4 7 2 2 3" xfId="26252"/>
    <cellStyle name="Normal 2 4 7 2 2 3 2" xfId="26253"/>
    <cellStyle name="Normal 2 4 7 2 2 4" xfId="26254"/>
    <cellStyle name="Normal 2 4 7 2 2 4 2" xfId="26255"/>
    <cellStyle name="Normal 2 4 7 2 2 5" xfId="26256"/>
    <cellStyle name="Normal 2 4 7 2 2 5 2" xfId="26257"/>
    <cellStyle name="Normal 2 4 7 2 2 6" xfId="26258"/>
    <cellStyle name="Normal 2 4 7 2 2 6 2" xfId="26259"/>
    <cellStyle name="Normal 2 4 7 2 2 7" xfId="26260"/>
    <cellStyle name="Normal 2 4 7 2 2 7 2" xfId="26261"/>
    <cellStyle name="Normal 2 4 7 2 2 8" xfId="26262"/>
    <cellStyle name="Normal 2 4 7 2 2 8 2" xfId="26263"/>
    <cellStyle name="Normal 2 4 7 2 2 9" xfId="26264"/>
    <cellStyle name="Normal 2 4 7 2 2 9 2" xfId="26265"/>
    <cellStyle name="Normal 2 4 7 2 3" xfId="26266"/>
    <cellStyle name="Normal 2 4 7 2 3 2" xfId="26267"/>
    <cellStyle name="Normal 2 4 7 2 4" xfId="26268"/>
    <cellStyle name="Normal 2 4 7 2 4 2" xfId="26269"/>
    <cellStyle name="Normal 2 4 7 2 5" xfId="26270"/>
    <cellStyle name="Normal 2 4 7 2 5 2" xfId="26271"/>
    <cellStyle name="Normal 2 4 7 2 6" xfId="26272"/>
    <cellStyle name="Normal 2 4 7 2 6 2" xfId="26273"/>
    <cellStyle name="Normal 2 4 7 2 7" xfId="26274"/>
    <cellStyle name="Normal 2 4 7 2 7 2" xfId="26275"/>
    <cellStyle name="Normal 2 4 7 2 8" xfId="26276"/>
    <cellStyle name="Normal 2 4 7 2 8 2" xfId="26277"/>
    <cellStyle name="Normal 2 4 7 2 9" xfId="26278"/>
    <cellStyle name="Normal 2 4 7 2 9 2" xfId="26279"/>
    <cellStyle name="Normal 2 4 7 3" xfId="26280"/>
    <cellStyle name="Normal 2 4 7 3 10" xfId="26281"/>
    <cellStyle name="Normal 2 4 7 3 10 2" xfId="26282"/>
    <cellStyle name="Normal 2 4 7 3 11" xfId="26283"/>
    <cellStyle name="Normal 2 4 7 3 2" xfId="26284"/>
    <cellStyle name="Normal 2 4 7 3 2 2" xfId="26285"/>
    <cellStyle name="Normal 2 4 7 3 3" xfId="26286"/>
    <cellStyle name="Normal 2 4 7 3 3 2" xfId="26287"/>
    <cellStyle name="Normal 2 4 7 3 4" xfId="26288"/>
    <cellStyle name="Normal 2 4 7 3 4 2" xfId="26289"/>
    <cellStyle name="Normal 2 4 7 3 5" xfId="26290"/>
    <cellStyle name="Normal 2 4 7 3 5 2" xfId="26291"/>
    <cellStyle name="Normal 2 4 7 3 6" xfId="26292"/>
    <cellStyle name="Normal 2 4 7 3 6 2" xfId="26293"/>
    <cellStyle name="Normal 2 4 7 3 7" xfId="26294"/>
    <cellStyle name="Normal 2 4 7 3 7 2" xfId="26295"/>
    <cellStyle name="Normal 2 4 7 3 8" xfId="26296"/>
    <cellStyle name="Normal 2 4 7 3 8 2" xfId="26297"/>
    <cellStyle name="Normal 2 4 7 3 9" xfId="26298"/>
    <cellStyle name="Normal 2 4 7 3 9 2" xfId="26299"/>
    <cellStyle name="Normal 2 4 7 4" xfId="26300"/>
    <cellStyle name="Normal 2 4 7 4 2" xfId="26301"/>
    <cellStyle name="Normal 2 4 7 5" xfId="26302"/>
    <cellStyle name="Normal 2 4 7 5 2" xfId="26303"/>
    <cellStyle name="Normal 2 4 7 6" xfId="26304"/>
    <cellStyle name="Normal 2 4 7 6 2" xfId="26305"/>
    <cellStyle name="Normal 2 4 7 7" xfId="26306"/>
    <cellStyle name="Normal 2 4 7 7 2" xfId="26307"/>
    <cellStyle name="Normal 2 4 7 8" xfId="26308"/>
    <cellStyle name="Normal 2 4 7 8 2" xfId="26309"/>
    <cellStyle name="Normal 2 4 7 9" xfId="26310"/>
    <cellStyle name="Normal 2 4 7 9 2" xfId="26311"/>
    <cellStyle name="Normal 2 4 8" xfId="26312"/>
    <cellStyle name="Normal 2 4 8 10" xfId="26313"/>
    <cellStyle name="Normal 2 4 8 10 2" xfId="26314"/>
    <cellStyle name="Normal 2 4 8 11" xfId="26315"/>
    <cellStyle name="Normal 2 4 8 11 2" xfId="26316"/>
    <cellStyle name="Normal 2 4 8 12" xfId="26317"/>
    <cellStyle name="Normal 2 4 8 12 2" xfId="26318"/>
    <cellStyle name="Normal 2 4 8 13" xfId="26319"/>
    <cellStyle name="Normal 2 4 8 2" xfId="26320"/>
    <cellStyle name="Normal 2 4 8 2 10" xfId="26321"/>
    <cellStyle name="Normal 2 4 8 2 10 2" xfId="26322"/>
    <cellStyle name="Normal 2 4 8 2 11" xfId="26323"/>
    <cellStyle name="Normal 2 4 8 2 11 2" xfId="26324"/>
    <cellStyle name="Normal 2 4 8 2 12" xfId="26325"/>
    <cellStyle name="Normal 2 4 8 2 2" xfId="26326"/>
    <cellStyle name="Normal 2 4 8 2 2 10" xfId="26327"/>
    <cellStyle name="Normal 2 4 8 2 2 10 2" xfId="26328"/>
    <cellStyle name="Normal 2 4 8 2 2 11" xfId="26329"/>
    <cellStyle name="Normal 2 4 8 2 2 2" xfId="26330"/>
    <cellStyle name="Normal 2 4 8 2 2 2 2" xfId="26331"/>
    <cellStyle name="Normal 2 4 8 2 2 3" xfId="26332"/>
    <cellStyle name="Normal 2 4 8 2 2 3 2" xfId="26333"/>
    <cellStyle name="Normal 2 4 8 2 2 4" xfId="26334"/>
    <cellStyle name="Normal 2 4 8 2 2 4 2" xfId="26335"/>
    <cellStyle name="Normal 2 4 8 2 2 5" xfId="26336"/>
    <cellStyle name="Normal 2 4 8 2 2 5 2" xfId="26337"/>
    <cellStyle name="Normal 2 4 8 2 2 6" xfId="26338"/>
    <cellStyle name="Normal 2 4 8 2 2 6 2" xfId="26339"/>
    <cellStyle name="Normal 2 4 8 2 2 7" xfId="26340"/>
    <cellStyle name="Normal 2 4 8 2 2 7 2" xfId="26341"/>
    <cellStyle name="Normal 2 4 8 2 2 8" xfId="26342"/>
    <cellStyle name="Normal 2 4 8 2 2 8 2" xfId="26343"/>
    <cellStyle name="Normal 2 4 8 2 2 9" xfId="26344"/>
    <cellStyle name="Normal 2 4 8 2 2 9 2" xfId="26345"/>
    <cellStyle name="Normal 2 4 8 2 3" xfId="26346"/>
    <cellStyle name="Normal 2 4 8 2 3 2" xfId="26347"/>
    <cellStyle name="Normal 2 4 8 2 4" xfId="26348"/>
    <cellStyle name="Normal 2 4 8 2 4 2" xfId="26349"/>
    <cellStyle name="Normal 2 4 8 2 5" xfId="26350"/>
    <cellStyle name="Normal 2 4 8 2 5 2" xfId="26351"/>
    <cellStyle name="Normal 2 4 8 2 6" xfId="26352"/>
    <cellStyle name="Normal 2 4 8 2 6 2" xfId="26353"/>
    <cellStyle name="Normal 2 4 8 2 7" xfId="26354"/>
    <cellStyle name="Normal 2 4 8 2 7 2" xfId="26355"/>
    <cellStyle name="Normal 2 4 8 2 8" xfId="26356"/>
    <cellStyle name="Normal 2 4 8 2 8 2" xfId="26357"/>
    <cellStyle name="Normal 2 4 8 2 9" xfId="26358"/>
    <cellStyle name="Normal 2 4 8 2 9 2" xfId="26359"/>
    <cellStyle name="Normal 2 4 8 3" xfId="26360"/>
    <cellStyle name="Normal 2 4 8 3 10" xfId="26361"/>
    <cellStyle name="Normal 2 4 8 3 10 2" xfId="26362"/>
    <cellStyle name="Normal 2 4 8 3 11" xfId="26363"/>
    <cellStyle name="Normal 2 4 8 3 2" xfId="26364"/>
    <cellStyle name="Normal 2 4 8 3 2 2" xfId="26365"/>
    <cellStyle name="Normal 2 4 8 3 3" xfId="26366"/>
    <cellStyle name="Normal 2 4 8 3 3 2" xfId="26367"/>
    <cellStyle name="Normal 2 4 8 3 4" xfId="26368"/>
    <cellStyle name="Normal 2 4 8 3 4 2" xfId="26369"/>
    <cellStyle name="Normal 2 4 8 3 5" xfId="26370"/>
    <cellStyle name="Normal 2 4 8 3 5 2" xfId="26371"/>
    <cellStyle name="Normal 2 4 8 3 6" xfId="26372"/>
    <cellStyle name="Normal 2 4 8 3 6 2" xfId="26373"/>
    <cellStyle name="Normal 2 4 8 3 7" xfId="26374"/>
    <cellStyle name="Normal 2 4 8 3 7 2" xfId="26375"/>
    <cellStyle name="Normal 2 4 8 3 8" xfId="26376"/>
    <cellStyle name="Normal 2 4 8 3 8 2" xfId="26377"/>
    <cellStyle name="Normal 2 4 8 3 9" xfId="26378"/>
    <cellStyle name="Normal 2 4 8 3 9 2" xfId="26379"/>
    <cellStyle name="Normal 2 4 8 4" xfId="26380"/>
    <cellStyle name="Normal 2 4 8 4 2" xfId="26381"/>
    <cellStyle name="Normal 2 4 8 5" xfId="26382"/>
    <cellStyle name="Normal 2 4 8 5 2" xfId="26383"/>
    <cellStyle name="Normal 2 4 8 6" xfId="26384"/>
    <cellStyle name="Normal 2 4 8 6 2" xfId="26385"/>
    <cellStyle name="Normal 2 4 8 7" xfId="26386"/>
    <cellStyle name="Normal 2 4 8 7 2" xfId="26387"/>
    <cellStyle name="Normal 2 4 8 8" xfId="26388"/>
    <cellStyle name="Normal 2 4 8 8 2" xfId="26389"/>
    <cellStyle name="Normal 2 4 8 9" xfId="26390"/>
    <cellStyle name="Normal 2 4 8 9 2" xfId="26391"/>
    <cellStyle name="Normal 2 4 9" xfId="26392"/>
    <cellStyle name="Normal 2 4 9 10" xfId="26393"/>
    <cellStyle name="Normal 2 4 9 10 2" xfId="26394"/>
    <cellStyle name="Normal 2 4 9 11" xfId="26395"/>
    <cellStyle name="Normal 2 4 9 11 2" xfId="26396"/>
    <cellStyle name="Normal 2 4 9 12" xfId="26397"/>
    <cellStyle name="Normal 2 4 9 12 2" xfId="26398"/>
    <cellStyle name="Normal 2 4 9 13" xfId="26399"/>
    <cellStyle name="Normal 2 4 9 2" xfId="26400"/>
    <cellStyle name="Normal 2 4 9 2 10" xfId="26401"/>
    <cellStyle name="Normal 2 4 9 2 10 2" xfId="26402"/>
    <cellStyle name="Normal 2 4 9 2 11" xfId="26403"/>
    <cellStyle name="Normal 2 4 9 2 11 2" xfId="26404"/>
    <cellStyle name="Normal 2 4 9 2 12" xfId="26405"/>
    <cellStyle name="Normal 2 4 9 2 2" xfId="26406"/>
    <cellStyle name="Normal 2 4 9 2 2 10" xfId="26407"/>
    <cellStyle name="Normal 2 4 9 2 2 10 2" xfId="26408"/>
    <cellStyle name="Normal 2 4 9 2 2 11" xfId="26409"/>
    <cellStyle name="Normal 2 4 9 2 2 2" xfId="26410"/>
    <cellStyle name="Normal 2 4 9 2 2 2 2" xfId="26411"/>
    <cellStyle name="Normal 2 4 9 2 2 3" xfId="26412"/>
    <cellStyle name="Normal 2 4 9 2 2 3 2" xfId="26413"/>
    <cellStyle name="Normal 2 4 9 2 2 4" xfId="26414"/>
    <cellStyle name="Normal 2 4 9 2 2 4 2" xfId="26415"/>
    <cellStyle name="Normal 2 4 9 2 2 5" xfId="26416"/>
    <cellStyle name="Normal 2 4 9 2 2 5 2" xfId="26417"/>
    <cellStyle name="Normal 2 4 9 2 2 6" xfId="26418"/>
    <cellStyle name="Normal 2 4 9 2 2 6 2" xfId="26419"/>
    <cellStyle name="Normal 2 4 9 2 2 7" xfId="26420"/>
    <cellStyle name="Normal 2 4 9 2 2 7 2" xfId="26421"/>
    <cellStyle name="Normal 2 4 9 2 2 8" xfId="26422"/>
    <cellStyle name="Normal 2 4 9 2 2 8 2" xfId="26423"/>
    <cellStyle name="Normal 2 4 9 2 2 9" xfId="26424"/>
    <cellStyle name="Normal 2 4 9 2 2 9 2" xfId="26425"/>
    <cellStyle name="Normal 2 4 9 2 3" xfId="26426"/>
    <cellStyle name="Normal 2 4 9 2 3 2" xfId="26427"/>
    <cellStyle name="Normal 2 4 9 2 4" xfId="26428"/>
    <cellStyle name="Normal 2 4 9 2 4 2" xfId="26429"/>
    <cellStyle name="Normal 2 4 9 2 5" xfId="26430"/>
    <cellStyle name="Normal 2 4 9 2 5 2" xfId="26431"/>
    <cellStyle name="Normal 2 4 9 2 6" xfId="26432"/>
    <cellStyle name="Normal 2 4 9 2 6 2" xfId="26433"/>
    <cellStyle name="Normal 2 4 9 2 7" xfId="26434"/>
    <cellStyle name="Normal 2 4 9 2 7 2" xfId="26435"/>
    <cellStyle name="Normal 2 4 9 2 8" xfId="26436"/>
    <cellStyle name="Normal 2 4 9 2 8 2" xfId="26437"/>
    <cellStyle name="Normal 2 4 9 2 9" xfId="26438"/>
    <cellStyle name="Normal 2 4 9 2 9 2" xfId="26439"/>
    <cellStyle name="Normal 2 4 9 3" xfId="26440"/>
    <cellStyle name="Normal 2 4 9 3 10" xfId="26441"/>
    <cellStyle name="Normal 2 4 9 3 10 2" xfId="26442"/>
    <cellStyle name="Normal 2 4 9 3 11" xfId="26443"/>
    <cellStyle name="Normal 2 4 9 3 2" xfId="26444"/>
    <cellStyle name="Normal 2 4 9 3 2 2" xfId="26445"/>
    <cellStyle name="Normal 2 4 9 3 3" xfId="26446"/>
    <cellStyle name="Normal 2 4 9 3 3 2" xfId="26447"/>
    <cellStyle name="Normal 2 4 9 3 4" xfId="26448"/>
    <cellStyle name="Normal 2 4 9 3 4 2" xfId="26449"/>
    <cellStyle name="Normal 2 4 9 3 5" xfId="26450"/>
    <cellStyle name="Normal 2 4 9 3 5 2" xfId="26451"/>
    <cellStyle name="Normal 2 4 9 3 6" xfId="26452"/>
    <cellStyle name="Normal 2 4 9 3 6 2" xfId="26453"/>
    <cellStyle name="Normal 2 4 9 3 7" xfId="26454"/>
    <cellStyle name="Normal 2 4 9 3 7 2" xfId="26455"/>
    <cellStyle name="Normal 2 4 9 3 8" xfId="26456"/>
    <cellStyle name="Normal 2 4 9 3 8 2" xfId="26457"/>
    <cellStyle name="Normal 2 4 9 3 9" xfId="26458"/>
    <cellStyle name="Normal 2 4 9 3 9 2" xfId="26459"/>
    <cellStyle name="Normal 2 4 9 4" xfId="26460"/>
    <cellStyle name="Normal 2 4 9 4 2" xfId="26461"/>
    <cellStyle name="Normal 2 4 9 5" xfId="26462"/>
    <cellStyle name="Normal 2 4 9 5 2" xfId="26463"/>
    <cellStyle name="Normal 2 4 9 6" xfId="26464"/>
    <cellStyle name="Normal 2 4 9 6 2" xfId="26465"/>
    <cellStyle name="Normal 2 4 9 7" xfId="26466"/>
    <cellStyle name="Normal 2 4 9 7 2" xfId="26467"/>
    <cellStyle name="Normal 2 4 9 8" xfId="26468"/>
    <cellStyle name="Normal 2 4 9 8 2" xfId="26469"/>
    <cellStyle name="Normal 2 4 9 9" xfId="26470"/>
    <cellStyle name="Normal 2 4 9 9 2" xfId="26471"/>
    <cellStyle name="Normal 2 5" xfId="26472"/>
    <cellStyle name="Normal 2 5 2" xfId="26473"/>
    <cellStyle name="Normal 2 5 2 10" xfId="26474"/>
    <cellStyle name="Normal 2 5 2 10 2" xfId="26475"/>
    <cellStyle name="Normal 2 5 2 11" xfId="26476"/>
    <cellStyle name="Normal 2 5 2 11 2" xfId="26477"/>
    <cellStyle name="Normal 2 5 2 12" xfId="26478"/>
    <cellStyle name="Normal 2 5 2 12 2" xfId="26479"/>
    <cellStyle name="Normal 2 5 2 13" xfId="26480"/>
    <cellStyle name="Normal 2 5 2 2" xfId="26481"/>
    <cellStyle name="Normal 2 5 2 2 10" xfId="26482"/>
    <cellStyle name="Normal 2 5 2 2 10 2" xfId="26483"/>
    <cellStyle name="Normal 2 5 2 2 11" xfId="26484"/>
    <cellStyle name="Normal 2 5 2 2 11 2" xfId="26485"/>
    <cellStyle name="Normal 2 5 2 2 12" xfId="26486"/>
    <cellStyle name="Normal 2 5 2 2 2" xfId="26487"/>
    <cellStyle name="Normal 2 5 2 2 2 10" xfId="26488"/>
    <cellStyle name="Normal 2 5 2 2 2 10 2" xfId="26489"/>
    <cellStyle name="Normal 2 5 2 2 2 11" xfId="26490"/>
    <cellStyle name="Normal 2 5 2 2 2 2" xfId="26491"/>
    <cellStyle name="Normal 2 5 2 2 2 2 2" xfId="26492"/>
    <cellStyle name="Normal 2 5 2 2 2 3" xfId="26493"/>
    <cellStyle name="Normal 2 5 2 2 2 3 2" xfId="26494"/>
    <cellStyle name="Normal 2 5 2 2 2 4" xfId="26495"/>
    <cellStyle name="Normal 2 5 2 2 2 4 2" xfId="26496"/>
    <cellStyle name="Normal 2 5 2 2 2 5" xfId="26497"/>
    <cellStyle name="Normal 2 5 2 2 2 5 2" xfId="26498"/>
    <cellStyle name="Normal 2 5 2 2 2 6" xfId="26499"/>
    <cellStyle name="Normal 2 5 2 2 2 6 2" xfId="26500"/>
    <cellStyle name="Normal 2 5 2 2 2 7" xfId="26501"/>
    <cellStyle name="Normal 2 5 2 2 2 7 2" xfId="26502"/>
    <cellStyle name="Normal 2 5 2 2 2 8" xfId="26503"/>
    <cellStyle name="Normal 2 5 2 2 2 8 2" xfId="26504"/>
    <cellStyle name="Normal 2 5 2 2 2 9" xfId="26505"/>
    <cellStyle name="Normal 2 5 2 2 2 9 2" xfId="26506"/>
    <cellStyle name="Normal 2 5 2 2 3" xfId="26507"/>
    <cellStyle name="Normal 2 5 2 2 3 2" xfId="26508"/>
    <cellStyle name="Normal 2 5 2 2 4" xfId="26509"/>
    <cellStyle name="Normal 2 5 2 2 4 2" xfId="26510"/>
    <cellStyle name="Normal 2 5 2 2 5" xfId="26511"/>
    <cellStyle name="Normal 2 5 2 2 5 2" xfId="26512"/>
    <cellStyle name="Normal 2 5 2 2 6" xfId="26513"/>
    <cellStyle name="Normal 2 5 2 2 6 2" xfId="26514"/>
    <cellStyle name="Normal 2 5 2 2 7" xfId="26515"/>
    <cellStyle name="Normal 2 5 2 2 7 2" xfId="26516"/>
    <cellStyle name="Normal 2 5 2 2 8" xfId="26517"/>
    <cellStyle name="Normal 2 5 2 2 8 2" xfId="26518"/>
    <cellStyle name="Normal 2 5 2 2 9" xfId="26519"/>
    <cellStyle name="Normal 2 5 2 2 9 2" xfId="26520"/>
    <cellStyle name="Normal 2 5 2 3" xfId="26521"/>
    <cellStyle name="Normal 2 5 2 3 10" xfId="26522"/>
    <cellStyle name="Normal 2 5 2 3 10 2" xfId="26523"/>
    <cellStyle name="Normal 2 5 2 3 11" xfId="26524"/>
    <cellStyle name="Normal 2 5 2 3 2" xfId="26525"/>
    <cellStyle name="Normal 2 5 2 3 2 2" xfId="26526"/>
    <cellStyle name="Normal 2 5 2 3 3" xfId="26527"/>
    <cellStyle name="Normal 2 5 2 3 3 2" xfId="26528"/>
    <cellStyle name="Normal 2 5 2 3 4" xfId="26529"/>
    <cellStyle name="Normal 2 5 2 3 4 2" xfId="26530"/>
    <cellStyle name="Normal 2 5 2 3 5" xfId="26531"/>
    <cellStyle name="Normal 2 5 2 3 5 2" xfId="26532"/>
    <cellStyle name="Normal 2 5 2 3 6" xfId="26533"/>
    <cellStyle name="Normal 2 5 2 3 6 2" xfId="26534"/>
    <cellStyle name="Normal 2 5 2 3 7" xfId="26535"/>
    <cellStyle name="Normal 2 5 2 3 7 2" xfId="26536"/>
    <cellStyle name="Normal 2 5 2 3 8" xfId="26537"/>
    <cellStyle name="Normal 2 5 2 3 8 2" xfId="26538"/>
    <cellStyle name="Normal 2 5 2 3 9" xfId="26539"/>
    <cellStyle name="Normal 2 5 2 3 9 2" xfId="26540"/>
    <cellStyle name="Normal 2 5 2 4" xfId="26541"/>
    <cellStyle name="Normal 2 5 2 4 2" xfId="26542"/>
    <cellStyle name="Normal 2 5 2 5" xfId="26543"/>
    <cellStyle name="Normal 2 5 2 5 2" xfId="26544"/>
    <cellStyle name="Normal 2 5 2 6" xfId="26545"/>
    <cellStyle name="Normal 2 5 2 6 2" xfId="26546"/>
    <cellStyle name="Normal 2 5 2 7" xfId="26547"/>
    <cellStyle name="Normal 2 5 2 7 2" xfId="26548"/>
    <cellStyle name="Normal 2 5 2 8" xfId="26549"/>
    <cellStyle name="Normal 2 5 2 8 2" xfId="26550"/>
    <cellStyle name="Normal 2 5 2 9" xfId="26551"/>
    <cellStyle name="Normal 2 5 2 9 2" xfId="26552"/>
    <cellStyle name="Normal 2 5 3" xfId="26553"/>
    <cellStyle name="Normal 2 6" xfId="26554"/>
    <cellStyle name="Normal 2 6 2" xfId="26555"/>
    <cellStyle name="Normal 2 6 2 10" xfId="26556"/>
    <cellStyle name="Normal 2 6 2 10 2" xfId="26557"/>
    <cellStyle name="Normal 2 6 2 11" xfId="26558"/>
    <cellStyle name="Normal 2 6 2 11 2" xfId="26559"/>
    <cellStyle name="Normal 2 6 2 12" xfId="26560"/>
    <cellStyle name="Normal 2 6 2 12 2" xfId="26561"/>
    <cellStyle name="Normal 2 6 2 13" xfId="26562"/>
    <cellStyle name="Normal 2 6 2 2" xfId="26563"/>
    <cellStyle name="Normal 2 6 2 2 10" xfId="26564"/>
    <cellStyle name="Normal 2 6 2 2 10 2" xfId="26565"/>
    <cellStyle name="Normal 2 6 2 2 11" xfId="26566"/>
    <cellStyle name="Normal 2 6 2 2 11 2" xfId="26567"/>
    <cellStyle name="Normal 2 6 2 2 12" xfId="26568"/>
    <cellStyle name="Normal 2 6 2 2 2" xfId="26569"/>
    <cellStyle name="Normal 2 6 2 2 2 10" xfId="26570"/>
    <cellStyle name="Normal 2 6 2 2 2 10 2" xfId="26571"/>
    <cellStyle name="Normal 2 6 2 2 2 11" xfId="26572"/>
    <cellStyle name="Normal 2 6 2 2 2 2" xfId="26573"/>
    <cellStyle name="Normal 2 6 2 2 2 2 2" xfId="26574"/>
    <cellStyle name="Normal 2 6 2 2 2 3" xfId="26575"/>
    <cellStyle name="Normal 2 6 2 2 2 3 2" xfId="26576"/>
    <cellStyle name="Normal 2 6 2 2 2 4" xfId="26577"/>
    <cellStyle name="Normal 2 6 2 2 2 4 2" xfId="26578"/>
    <cellStyle name="Normal 2 6 2 2 2 5" xfId="26579"/>
    <cellStyle name="Normal 2 6 2 2 2 5 2" xfId="26580"/>
    <cellStyle name="Normal 2 6 2 2 2 6" xfId="26581"/>
    <cellStyle name="Normal 2 6 2 2 2 6 2" xfId="26582"/>
    <cellStyle name="Normal 2 6 2 2 2 7" xfId="26583"/>
    <cellStyle name="Normal 2 6 2 2 2 7 2" xfId="26584"/>
    <cellStyle name="Normal 2 6 2 2 2 8" xfId="26585"/>
    <cellStyle name="Normal 2 6 2 2 2 8 2" xfId="26586"/>
    <cellStyle name="Normal 2 6 2 2 2 9" xfId="26587"/>
    <cellStyle name="Normal 2 6 2 2 2 9 2" xfId="26588"/>
    <cellStyle name="Normal 2 6 2 2 3" xfId="26589"/>
    <cellStyle name="Normal 2 6 2 2 3 2" xfId="26590"/>
    <cellStyle name="Normal 2 6 2 2 4" xfId="26591"/>
    <cellStyle name="Normal 2 6 2 2 4 2" xfId="26592"/>
    <cellStyle name="Normal 2 6 2 2 5" xfId="26593"/>
    <cellStyle name="Normal 2 6 2 2 5 2" xfId="26594"/>
    <cellStyle name="Normal 2 6 2 2 6" xfId="26595"/>
    <cellStyle name="Normal 2 6 2 2 6 2" xfId="26596"/>
    <cellStyle name="Normal 2 6 2 2 7" xfId="26597"/>
    <cellStyle name="Normal 2 6 2 2 7 2" xfId="26598"/>
    <cellStyle name="Normal 2 6 2 2 8" xfId="26599"/>
    <cellStyle name="Normal 2 6 2 2 8 2" xfId="26600"/>
    <cellStyle name="Normal 2 6 2 2 9" xfId="26601"/>
    <cellStyle name="Normal 2 6 2 2 9 2" xfId="26602"/>
    <cellStyle name="Normal 2 6 2 3" xfId="26603"/>
    <cellStyle name="Normal 2 6 2 3 10" xfId="26604"/>
    <cellStyle name="Normal 2 6 2 3 10 2" xfId="26605"/>
    <cellStyle name="Normal 2 6 2 3 11" xfId="26606"/>
    <cellStyle name="Normal 2 6 2 3 2" xfId="26607"/>
    <cellStyle name="Normal 2 6 2 3 2 2" xfId="26608"/>
    <cellStyle name="Normal 2 6 2 3 3" xfId="26609"/>
    <cellStyle name="Normal 2 6 2 3 3 2" xfId="26610"/>
    <cellStyle name="Normal 2 6 2 3 4" xfId="26611"/>
    <cellStyle name="Normal 2 6 2 3 4 2" xfId="26612"/>
    <cellStyle name="Normal 2 6 2 3 5" xfId="26613"/>
    <cellStyle name="Normal 2 6 2 3 5 2" xfId="26614"/>
    <cellStyle name="Normal 2 6 2 3 6" xfId="26615"/>
    <cellStyle name="Normal 2 6 2 3 6 2" xfId="26616"/>
    <cellStyle name="Normal 2 6 2 3 7" xfId="26617"/>
    <cellStyle name="Normal 2 6 2 3 7 2" xfId="26618"/>
    <cellStyle name="Normal 2 6 2 3 8" xfId="26619"/>
    <cellStyle name="Normal 2 6 2 3 8 2" xfId="26620"/>
    <cellStyle name="Normal 2 6 2 3 9" xfId="26621"/>
    <cellStyle name="Normal 2 6 2 3 9 2" xfId="26622"/>
    <cellStyle name="Normal 2 6 2 4" xfId="26623"/>
    <cellStyle name="Normal 2 6 2 4 2" xfId="26624"/>
    <cellStyle name="Normal 2 6 2 5" xfId="26625"/>
    <cellStyle name="Normal 2 6 2 5 2" xfId="26626"/>
    <cellStyle name="Normal 2 6 2 6" xfId="26627"/>
    <cellStyle name="Normal 2 6 2 6 2" xfId="26628"/>
    <cellStyle name="Normal 2 6 2 7" xfId="26629"/>
    <cellStyle name="Normal 2 6 2 7 2" xfId="26630"/>
    <cellStyle name="Normal 2 6 2 8" xfId="26631"/>
    <cellStyle name="Normal 2 6 2 8 2" xfId="26632"/>
    <cellStyle name="Normal 2 6 2 9" xfId="26633"/>
    <cellStyle name="Normal 2 6 2 9 2" xfId="26634"/>
    <cellStyle name="Normal 2 6 3" xfId="26635"/>
    <cellStyle name="Normal 2 7" xfId="26636"/>
    <cellStyle name="Normal 2 7 10" xfId="26637"/>
    <cellStyle name="Normal 2 7 10 2" xfId="26638"/>
    <cellStyle name="Normal 2 7 11" xfId="26639"/>
    <cellStyle name="Normal 2 7 11 2" xfId="26640"/>
    <cellStyle name="Normal 2 7 12" xfId="26641"/>
    <cellStyle name="Normal 2 7 12 2" xfId="26642"/>
    <cellStyle name="Normal 2 7 13" xfId="26643"/>
    <cellStyle name="Normal 2 7 2" xfId="26644"/>
    <cellStyle name="Normal 2 7 2 10" xfId="26645"/>
    <cellStyle name="Normal 2 7 2 10 2" xfId="26646"/>
    <cellStyle name="Normal 2 7 2 11" xfId="26647"/>
    <cellStyle name="Normal 2 7 2 11 2" xfId="26648"/>
    <cellStyle name="Normal 2 7 2 12" xfId="26649"/>
    <cellStyle name="Normal 2 7 2 2" xfId="26650"/>
    <cellStyle name="Normal 2 7 2 2 10" xfId="26651"/>
    <cellStyle name="Normal 2 7 2 2 10 2" xfId="26652"/>
    <cellStyle name="Normal 2 7 2 2 11" xfId="26653"/>
    <cellStyle name="Normal 2 7 2 2 2" xfId="26654"/>
    <cellStyle name="Normal 2 7 2 2 2 2" xfId="26655"/>
    <cellStyle name="Normal 2 7 2 2 3" xfId="26656"/>
    <cellStyle name="Normal 2 7 2 2 3 2" xfId="26657"/>
    <cellStyle name="Normal 2 7 2 2 4" xfId="26658"/>
    <cellStyle name="Normal 2 7 2 2 4 2" xfId="26659"/>
    <cellStyle name="Normal 2 7 2 2 5" xfId="26660"/>
    <cellStyle name="Normal 2 7 2 2 5 2" xfId="26661"/>
    <cellStyle name="Normal 2 7 2 2 6" xfId="26662"/>
    <cellStyle name="Normal 2 7 2 2 6 2" xfId="26663"/>
    <cellStyle name="Normal 2 7 2 2 7" xfId="26664"/>
    <cellStyle name="Normal 2 7 2 2 7 2" xfId="26665"/>
    <cellStyle name="Normal 2 7 2 2 8" xfId="26666"/>
    <cellStyle name="Normal 2 7 2 2 8 2" xfId="26667"/>
    <cellStyle name="Normal 2 7 2 2 9" xfId="26668"/>
    <cellStyle name="Normal 2 7 2 2 9 2" xfId="26669"/>
    <cellStyle name="Normal 2 7 2 3" xfId="26670"/>
    <cellStyle name="Normal 2 7 2 3 2" xfId="26671"/>
    <cellStyle name="Normal 2 7 2 4" xfId="26672"/>
    <cellStyle name="Normal 2 7 2 4 2" xfId="26673"/>
    <cellStyle name="Normal 2 7 2 5" xfId="26674"/>
    <cellStyle name="Normal 2 7 2 5 2" xfId="26675"/>
    <cellStyle name="Normal 2 7 2 6" xfId="26676"/>
    <cellStyle name="Normal 2 7 2 6 2" xfId="26677"/>
    <cellStyle name="Normal 2 7 2 7" xfId="26678"/>
    <cellStyle name="Normal 2 7 2 7 2" xfId="26679"/>
    <cellStyle name="Normal 2 7 2 8" xfId="26680"/>
    <cellStyle name="Normal 2 7 2 8 2" xfId="26681"/>
    <cellStyle name="Normal 2 7 2 9" xfId="26682"/>
    <cellStyle name="Normal 2 7 2 9 2" xfId="26683"/>
    <cellStyle name="Normal 2 7 3" xfId="26684"/>
    <cellStyle name="Normal 2 7 3 10" xfId="26685"/>
    <cellStyle name="Normal 2 7 3 10 2" xfId="26686"/>
    <cellStyle name="Normal 2 7 3 11" xfId="26687"/>
    <cellStyle name="Normal 2 7 3 2" xfId="26688"/>
    <cellStyle name="Normal 2 7 3 2 2" xfId="26689"/>
    <cellStyle name="Normal 2 7 3 3" xfId="26690"/>
    <cellStyle name="Normal 2 7 3 3 2" xfId="26691"/>
    <cellStyle name="Normal 2 7 3 4" xfId="26692"/>
    <cellStyle name="Normal 2 7 3 4 2" xfId="26693"/>
    <cellStyle name="Normal 2 7 3 5" xfId="26694"/>
    <cellStyle name="Normal 2 7 3 5 2" xfId="26695"/>
    <cellStyle name="Normal 2 7 3 6" xfId="26696"/>
    <cellStyle name="Normal 2 7 3 6 2" xfId="26697"/>
    <cellStyle name="Normal 2 7 3 7" xfId="26698"/>
    <cellStyle name="Normal 2 7 3 7 2" xfId="26699"/>
    <cellStyle name="Normal 2 7 3 8" xfId="26700"/>
    <cellStyle name="Normal 2 7 3 8 2" xfId="26701"/>
    <cellStyle name="Normal 2 7 3 9" xfId="26702"/>
    <cellStyle name="Normal 2 7 3 9 2" xfId="26703"/>
    <cellStyle name="Normal 2 7 4" xfId="26704"/>
    <cellStyle name="Normal 2 7 4 2" xfId="26705"/>
    <cellStyle name="Normal 2 7 5" xfId="26706"/>
    <cellStyle name="Normal 2 7 5 2" xfId="26707"/>
    <cellStyle name="Normal 2 7 6" xfId="26708"/>
    <cellStyle name="Normal 2 7 6 2" xfId="26709"/>
    <cellStyle name="Normal 2 7 7" xfId="26710"/>
    <cellStyle name="Normal 2 7 7 2" xfId="26711"/>
    <cellStyle name="Normal 2 7 8" xfId="26712"/>
    <cellStyle name="Normal 2 7 8 2" xfId="26713"/>
    <cellStyle name="Normal 2 7 9" xfId="26714"/>
    <cellStyle name="Normal 2 7 9 2" xfId="26715"/>
    <cellStyle name="Normal 2 8" xfId="26716"/>
    <cellStyle name="Normal 2 8 10" xfId="26717"/>
    <cellStyle name="Normal 2 8 10 2" xfId="26718"/>
    <cellStyle name="Normal 2 8 11" xfId="26719"/>
    <cellStyle name="Normal 2 8 11 2" xfId="26720"/>
    <cellStyle name="Normal 2 8 12" xfId="26721"/>
    <cellStyle name="Normal 2 8 12 2" xfId="26722"/>
    <cellStyle name="Normal 2 8 13" xfId="26723"/>
    <cellStyle name="Normal 2 8 2" xfId="26724"/>
    <cellStyle name="Normal 2 8 2 10" xfId="26725"/>
    <cellStyle name="Normal 2 8 2 10 2" xfId="26726"/>
    <cellStyle name="Normal 2 8 2 11" xfId="26727"/>
    <cellStyle name="Normal 2 8 2 11 2" xfId="26728"/>
    <cellStyle name="Normal 2 8 2 12" xfId="26729"/>
    <cellStyle name="Normal 2 8 2 2" xfId="26730"/>
    <cellStyle name="Normal 2 8 2 2 10" xfId="26731"/>
    <cellStyle name="Normal 2 8 2 2 10 2" xfId="26732"/>
    <cellStyle name="Normal 2 8 2 2 11" xfId="26733"/>
    <cellStyle name="Normal 2 8 2 2 2" xfId="26734"/>
    <cellStyle name="Normal 2 8 2 2 2 2" xfId="26735"/>
    <cellStyle name="Normal 2 8 2 2 3" xfId="26736"/>
    <cellStyle name="Normal 2 8 2 2 3 2" xfId="26737"/>
    <cellStyle name="Normal 2 8 2 2 4" xfId="26738"/>
    <cellStyle name="Normal 2 8 2 2 4 2" xfId="26739"/>
    <cellStyle name="Normal 2 8 2 2 5" xfId="26740"/>
    <cellStyle name="Normal 2 8 2 2 5 2" xfId="26741"/>
    <cellStyle name="Normal 2 8 2 2 6" xfId="26742"/>
    <cellStyle name="Normal 2 8 2 2 6 2" xfId="26743"/>
    <cellStyle name="Normal 2 8 2 2 7" xfId="26744"/>
    <cellStyle name="Normal 2 8 2 2 7 2" xfId="26745"/>
    <cellStyle name="Normal 2 8 2 2 8" xfId="26746"/>
    <cellStyle name="Normal 2 8 2 2 8 2" xfId="26747"/>
    <cellStyle name="Normal 2 8 2 2 9" xfId="26748"/>
    <cellStyle name="Normal 2 8 2 2 9 2" xfId="26749"/>
    <cellStyle name="Normal 2 8 2 3" xfId="26750"/>
    <cellStyle name="Normal 2 8 2 3 2" xfId="26751"/>
    <cellStyle name="Normal 2 8 2 4" xfId="26752"/>
    <cellStyle name="Normal 2 8 2 4 2" xfId="26753"/>
    <cellStyle name="Normal 2 8 2 5" xfId="26754"/>
    <cellStyle name="Normal 2 8 2 5 2" xfId="26755"/>
    <cellStyle name="Normal 2 8 2 6" xfId="26756"/>
    <cellStyle name="Normal 2 8 2 6 2" xfId="26757"/>
    <cellStyle name="Normal 2 8 2 7" xfId="26758"/>
    <cellStyle name="Normal 2 8 2 7 2" xfId="26759"/>
    <cellStyle name="Normal 2 8 2 8" xfId="26760"/>
    <cellStyle name="Normal 2 8 2 8 2" xfId="26761"/>
    <cellStyle name="Normal 2 8 2 9" xfId="26762"/>
    <cellStyle name="Normal 2 8 2 9 2" xfId="26763"/>
    <cellStyle name="Normal 2 8 3" xfId="26764"/>
    <cellStyle name="Normal 2 8 3 10" xfId="26765"/>
    <cellStyle name="Normal 2 8 3 10 2" xfId="26766"/>
    <cellStyle name="Normal 2 8 3 11" xfId="26767"/>
    <cellStyle name="Normal 2 8 3 2" xfId="26768"/>
    <cellStyle name="Normal 2 8 3 2 2" xfId="26769"/>
    <cellStyle name="Normal 2 8 3 3" xfId="26770"/>
    <cellStyle name="Normal 2 8 3 3 2" xfId="26771"/>
    <cellStyle name="Normal 2 8 3 4" xfId="26772"/>
    <cellStyle name="Normal 2 8 3 4 2" xfId="26773"/>
    <cellStyle name="Normal 2 8 3 5" xfId="26774"/>
    <cellStyle name="Normal 2 8 3 5 2" xfId="26775"/>
    <cellStyle name="Normal 2 8 3 6" xfId="26776"/>
    <cellStyle name="Normal 2 8 3 6 2" xfId="26777"/>
    <cellStyle name="Normal 2 8 3 7" xfId="26778"/>
    <cellStyle name="Normal 2 8 3 7 2" xfId="26779"/>
    <cellStyle name="Normal 2 8 3 8" xfId="26780"/>
    <cellStyle name="Normal 2 8 3 8 2" xfId="26781"/>
    <cellStyle name="Normal 2 8 3 9" xfId="26782"/>
    <cellStyle name="Normal 2 8 3 9 2" xfId="26783"/>
    <cellStyle name="Normal 2 8 4" xfId="26784"/>
    <cellStyle name="Normal 2 8 4 2" xfId="26785"/>
    <cellStyle name="Normal 2 8 5" xfId="26786"/>
    <cellStyle name="Normal 2 8 5 2" xfId="26787"/>
    <cellStyle name="Normal 2 8 6" xfId="26788"/>
    <cellStyle name="Normal 2 8 6 2" xfId="26789"/>
    <cellStyle name="Normal 2 8 7" xfId="26790"/>
    <cellStyle name="Normal 2 8 7 2" xfId="26791"/>
    <cellStyle name="Normal 2 8 8" xfId="26792"/>
    <cellStyle name="Normal 2 8 8 2" xfId="26793"/>
    <cellStyle name="Normal 2 8 9" xfId="26794"/>
    <cellStyle name="Normal 2 8 9 2" xfId="26795"/>
    <cellStyle name="Normal 2 9" xfId="26796"/>
    <cellStyle name="Normal 2 9 10" xfId="26797"/>
    <cellStyle name="Normal 2 9 10 2" xfId="26798"/>
    <cellStyle name="Normal 2 9 11" xfId="26799"/>
    <cellStyle name="Normal 2 9 11 2" xfId="26800"/>
    <cellStyle name="Normal 2 9 12" xfId="26801"/>
    <cellStyle name="Normal 2 9 12 2" xfId="26802"/>
    <cellStyle name="Normal 2 9 13" xfId="26803"/>
    <cellStyle name="Normal 2 9 2" xfId="26804"/>
    <cellStyle name="Normal 2 9 2 10" xfId="26805"/>
    <cellStyle name="Normal 2 9 2 10 2" xfId="26806"/>
    <cellStyle name="Normal 2 9 2 11" xfId="26807"/>
    <cellStyle name="Normal 2 9 2 11 2" xfId="26808"/>
    <cellStyle name="Normal 2 9 2 12" xfId="26809"/>
    <cellStyle name="Normal 2 9 2 2" xfId="26810"/>
    <cellStyle name="Normal 2 9 2 2 10" xfId="26811"/>
    <cellStyle name="Normal 2 9 2 2 10 2" xfId="26812"/>
    <cellStyle name="Normal 2 9 2 2 11" xfId="26813"/>
    <cellStyle name="Normal 2 9 2 2 2" xfId="26814"/>
    <cellStyle name="Normal 2 9 2 2 2 2" xfId="26815"/>
    <cellStyle name="Normal 2 9 2 2 3" xfId="26816"/>
    <cellStyle name="Normal 2 9 2 2 3 2" xfId="26817"/>
    <cellStyle name="Normal 2 9 2 2 4" xfId="26818"/>
    <cellStyle name="Normal 2 9 2 2 4 2" xfId="26819"/>
    <cellStyle name="Normal 2 9 2 2 5" xfId="26820"/>
    <cellStyle name="Normal 2 9 2 2 5 2" xfId="26821"/>
    <cellStyle name="Normal 2 9 2 2 6" xfId="26822"/>
    <cellStyle name="Normal 2 9 2 2 6 2" xfId="26823"/>
    <cellStyle name="Normal 2 9 2 2 7" xfId="26824"/>
    <cellStyle name="Normal 2 9 2 2 7 2" xfId="26825"/>
    <cellStyle name="Normal 2 9 2 2 8" xfId="26826"/>
    <cellStyle name="Normal 2 9 2 2 8 2" xfId="26827"/>
    <cellStyle name="Normal 2 9 2 2 9" xfId="26828"/>
    <cellStyle name="Normal 2 9 2 2 9 2" xfId="26829"/>
    <cellStyle name="Normal 2 9 2 3" xfId="26830"/>
    <cellStyle name="Normal 2 9 2 3 2" xfId="26831"/>
    <cellStyle name="Normal 2 9 2 4" xfId="26832"/>
    <cellStyle name="Normal 2 9 2 4 2" xfId="26833"/>
    <cellStyle name="Normal 2 9 2 5" xfId="26834"/>
    <cellStyle name="Normal 2 9 2 5 2" xfId="26835"/>
    <cellStyle name="Normal 2 9 2 6" xfId="26836"/>
    <cellStyle name="Normal 2 9 2 6 2" xfId="26837"/>
    <cellStyle name="Normal 2 9 2 7" xfId="26838"/>
    <cellStyle name="Normal 2 9 2 7 2" xfId="26839"/>
    <cellStyle name="Normal 2 9 2 8" xfId="26840"/>
    <cellStyle name="Normal 2 9 2 8 2" xfId="26841"/>
    <cellStyle name="Normal 2 9 2 9" xfId="26842"/>
    <cellStyle name="Normal 2 9 2 9 2" xfId="26843"/>
    <cellStyle name="Normal 2 9 3" xfId="26844"/>
    <cellStyle name="Normal 2 9 3 10" xfId="26845"/>
    <cellStyle name="Normal 2 9 3 10 2" xfId="26846"/>
    <cellStyle name="Normal 2 9 3 11" xfId="26847"/>
    <cellStyle name="Normal 2 9 3 2" xfId="26848"/>
    <cellStyle name="Normal 2 9 3 2 2" xfId="26849"/>
    <cellStyle name="Normal 2 9 3 3" xfId="26850"/>
    <cellStyle name="Normal 2 9 3 3 2" xfId="26851"/>
    <cellStyle name="Normal 2 9 3 4" xfId="26852"/>
    <cellStyle name="Normal 2 9 3 4 2" xfId="26853"/>
    <cellStyle name="Normal 2 9 3 5" xfId="26854"/>
    <cellStyle name="Normal 2 9 3 5 2" xfId="26855"/>
    <cellStyle name="Normal 2 9 3 6" xfId="26856"/>
    <cellStyle name="Normal 2 9 3 6 2" xfId="26857"/>
    <cellStyle name="Normal 2 9 3 7" xfId="26858"/>
    <cellStyle name="Normal 2 9 3 7 2" xfId="26859"/>
    <cellStyle name="Normal 2 9 3 8" xfId="26860"/>
    <cellStyle name="Normal 2 9 3 8 2" xfId="26861"/>
    <cellStyle name="Normal 2 9 3 9" xfId="26862"/>
    <cellStyle name="Normal 2 9 3 9 2" xfId="26863"/>
    <cellStyle name="Normal 2 9 4" xfId="26864"/>
    <cellStyle name="Normal 2 9 4 2" xfId="26865"/>
    <cellStyle name="Normal 2 9 5" xfId="26866"/>
    <cellStyle name="Normal 2 9 5 2" xfId="26867"/>
    <cellStyle name="Normal 2 9 6" xfId="26868"/>
    <cellStyle name="Normal 2 9 6 2" xfId="26869"/>
    <cellStyle name="Normal 2 9 7" xfId="26870"/>
    <cellStyle name="Normal 2 9 7 2" xfId="26871"/>
    <cellStyle name="Normal 2 9 8" xfId="26872"/>
    <cellStyle name="Normal 2 9 8 2" xfId="26873"/>
    <cellStyle name="Normal 2 9 9" xfId="26874"/>
    <cellStyle name="Normal 2 9 9 2" xfId="26875"/>
    <cellStyle name="Normal 20" xfId="26876"/>
    <cellStyle name="Normal 20 10" xfId="26877"/>
    <cellStyle name="Normal 20 11" xfId="26878"/>
    <cellStyle name="Normal 20 12" xfId="26879"/>
    <cellStyle name="Normal 20 13" xfId="26880"/>
    <cellStyle name="Normal 20 14" xfId="26881"/>
    <cellStyle name="Normal 20 15" xfId="26882"/>
    <cellStyle name="Normal 20 16" xfId="26883"/>
    <cellStyle name="Normal 20 17" xfId="26884"/>
    <cellStyle name="Normal 20 18" xfId="26885"/>
    <cellStyle name="Normal 20 2" xfId="26886"/>
    <cellStyle name="Normal 20 2 10" xfId="26887"/>
    <cellStyle name="Normal 20 2 11" xfId="26888"/>
    <cellStyle name="Normal 20 2 12" xfId="26889"/>
    <cellStyle name="Normal 20 2 13" xfId="26890"/>
    <cellStyle name="Normal 20 2 14" xfId="26891"/>
    <cellStyle name="Normal 20 2 2" xfId="26892"/>
    <cellStyle name="Normal 20 2 3" xfId="26893"/>
    <cellStyle name="Normal 20 2 4" xfId="26894"/>
    <cellStyle name="Normal 20 2 5" xfId="26895"/>
    <cellStyle name="Normal 20 2 6" xfId="26896"/>
    <cellStyle name="Normal 20 2 7" xfId="26897"/>
    <cellStyle name="Normal 20 2 8" xfId="26898"/>
    <cellStyle name="Normal 20 2 9" xfId="26899"/>
    <cellStyle name="Normal 20 3" xfId="26900"/>
    <cellStyle name="Normal 20 4" xfId="26901"/>
    <cellStyle name="Normal 20 4 10" xfId="26902"/>
    <cellStyle name="Normal 20 4 10 2" xfId="26903"/>
    <cellStyle name="Normal 20 4 11" xfId="26904"/>
    <cellStyle name="Normal 20 4 11 2" xfId="26905"/>
    <cellStyle name="Normal 20 4 12" xfId="26906"/>
    <cellStyle name="Normal 20 4 12 2" xfId="26907"/>
    <cellStyle name="Normal 20 4 13" xfId="26908"/>
    <cellStyle name="Normal 20 4 2" xfId="26909"/>
    <cellStyle name="Normal 20 4 2 10" xfId="26910"/>
    <cellStyle name="Normal 20 4 2 10 2" xfId="26911"/>
    <cellStyle name="Normal 20 4 2 11" xfId="26912"/>
    <cellStyle name="Normal 20 4 2 11 2" xfId="26913"/>
    <cellStyle name="Normal 20 4 2 12" xfId="26914"/>
    <cellStyle name="Normal 20 4 2 2" xfId="26915"/>
    <cellStyle name="Normal 20 4 2 2 10" xfId="26916"/>
    <cellStyle name="Normal 20 4 2 2 10 2" xfId="26917"/>
    <cellStyle name="Normal 20 4 2 2 11" xfId="26918"/>
    <cellStyle name="Normal 20 4 2 2 2" xfId="26919"/>
    <cellStyle name="Normal 20 4 2 2 2 2" xfId="26920"/>
    <cellStyle name="Normal 20 4 2 2 3" xfId="26921"/>
    <cellStyle name="Normal 20 4 2 2 3 2" xfId="26922"/>
    <cellStyle name="Normal 20 4 2 2 4" xfId="26923"/>
    <cellStyle name="Normal 20 4 2 2 4 2" xfId="26924"/>
    <cellStyle name="Normal 20 4 2 2 5" xfId="26925"/>
    <cellStyle name="Normal 20 4 2 2 5 2" xfId="26926"/>
    <cellStyle name="Normal 20 4 2 2 6" xfId="26927"/>
    <cellStyle name="Normal 20 4 2 2 6 2" xfId="26928"/>
    <cellStyle name="Normal 20 4 2 2 7" xfId="26929"/>
    <cellStyle name="Normal 20 4 2 2 7 2" xfId="26930"/>
    <cellStyle name="Normal 20 4 2 2 8" xfId="26931"/>
    <cellStyle name="Normal 20 4 2 2 8 2" xfId="26932"/>
    <cellStyle name="Normal 20 4 2 2 9" xfId="26933"/>
    <cellStyle name="Normal 20 4 2 2 9 2" xfId="26934"/>
    <cellStyle name="Normal 20 4 2 3" xfId="26935"/>
    <cellStyle name="Normal 20 4 2 3 2" xfId="26936"/>
    <cellStyle name="Normal 20 4 2 4" xfId="26937"/>
    <cellStyle name="Normal 20 4 2 4 2" xfId="26938"/>
    <cellStyle name="Normal 20 4 2 5" xfId="26939"/>
    <cellStyle name="Normal 20 4 2 5 2" xfId="26940"/>
    <cellStyle name="Normal 20 4 2 6" xfId="26941"/>
    <cellStyle name="Normal 20 4 2 6 2" xfId="26942"/>
    <cellStyle name="Normal 20 4 2 7" xfId="26943"/>
    <cellStyle name="Normal 20 4 2 7 2" xfId="26944"/>
    <cellStyle name="Normal 20 4 2 8" xfId="26945"/>
    <cellStyle name="Normal 20 4 2 8 2" xfId="26946"/>
    <cellStyle name="Normal 20 4 2 9" xfId="26947"/>
    <cellStyle name="Normal 20 4 2 9 2" xfId="26948"/>
    <cellStyle name="Normal 20 4 3" xfId="26949"/>
    <cellStyle name="Normal 20 4 3 10" xfId="26950"/>
    <cellStyle name="Normal 20 4 3 10 2" xfId="26951"/>
    <cellStyle name="Normal 20 4 3 11" xfId="26952"/>
    <cellStyle name="Normal 20 4 3 2" xfId="26953"/>
    <cellStyle name="Normal 20 4 3 2 2" xfId="26954"/>
    <cellStyle name="Normal 20 4 3 3" xfId="26955"/>
    <cellStyle name="Normal 20 4 3 3 2" xfId="26956"/>
    <cellStyle name="Normal 20 4 3 4" xfId="26957"/>
    <cellStyle name="Normal 20 4 3 4 2" xfId="26958"/>
    <cellStyle name="Normal 20 4 3 5" xfId="26959"/>
    <cellStyle name="Normal 20 4 3 5 2" xfId="26960"/>
    <cellStyle name="Normal 20 4 3 6" xfId="26961"/>
    <cellStyle name="Normal 20 4 3 6 2" xfId="26962"/>
    <cellStyle name="Normal 20 4 3 7" xfId="26963"/>
    <cellStyle name="Normal 20 4 3 7 2" xfId="26964"/>
    <cellStyle name="Normal 20 4 3 8" xfId="26965"/>
    <cellStyle name="Normal 20 4 3 8 2" xfId="26966"/>
    <cellStyle name="Normal 20 4 3 9" xfId="26967"/>
    <cellStyle name="Normal 20 4 3 9 2" xfId="26968"/>
    <cellStyle name="Normal 20 4 4" xfId="26969"/>
    <cellStyle name="Normal 20 4 4 2" xfId="26970"/>
    <cellStyle name="Normal 20 4 5" xfId="26971"/>
    <cellStyle name="Normal 20 4 5 2" xfId="26972"/>
    <cellStyle name="Normal 20 4 6" xfId="26973"/>
    <cellStyle name="Normal 20 4 6 2" xfId="26974"/>
    <cellStyle name="Normal 20 4 7" xfId="26975"/>
    <cellStyle name="Normal 20 4 7 2" xfId="26976"/>
    <cellStyle name="Normal 20 4 8" xfId="26977"/>
    <cellStyle name="Normal 20 4 8 2" xfId="26978"/>
    <cellStyle name="Normal 20 4 9" xfId="26979"/>
    <cellStyle name="Normal 20 4 9 2" xfId="26980"/>
    <cellStyle name="Normal 20 5" xfId="26981"/>
    <cellStyle name="Normal 20 6" xfId="26982"/>
    <cellStyle name="Normal 20 7" xfId="26983"/>
    <cellStyle name="Normal 20 8" xfId="26984"/>
    <cellStyle name="Normal 20 9" xfId="26985"/>
    <cellStyle name="Normal 21" xfId="26986"/>
    <cellStyle name="Normal 21 10" xfId="26987"/>
    <cellStyle name="Normal 21 11" xfId="26988"/>
    <cellStyle name="Normal 21 12" xfId="26989"/>
    <cellStyle name="Normal 21 13" xfId="26990"/>
    <cellStyle name="Normal 21 14" xfId="26991"/>
    <cellStyle name="Normal 21 15" xfId="26992"/>
    <cellStyle name="Normal 21 2" xfId="26993"/>
    <cellStyle name="Normal 21 3" xfId="26994"/>
    <cellStyle name="Normal 21 4" xfId="26995"/>
    <cellStyle name="Normal 21 5" xfId="26996"/>
    <cellStyle name="Normal 21 6" xfId="26997"/>
    <cellStyle name="Normal 21 7" xfId="26998"/>
    <cellStyle name="Normal 21 8" xfId="26999"/>
    <cellStyle name="Normal 21 9" xfId="27000"/>
    <cellStyle name="Normal 22" xfId="27001"/>
    <cellStyle name="Normal 22 10" xfId="27002"/>
    <cellStyle name="Normal 22 10 2" xfId="27003"/>
    <cellStyle name="Normal 22 11" xfId="27004"/>
    <cellStyle name="Normal 22 11 2" xfId="27005"/>
    <cellStyle name="Normal 22 12" xfId="27006"/>
    <cellStyle name="Normal 22 12 2" xfId="27007"/>
    <cellStyle name="Normal 22 13" xfId="27008"/>
    <cellStyle name="Normal 22 14" xfId="27009"/>
    <cellStyle name="Normal 22 2" xfId="27010"/>
    <cellStyle name="Normal 22 2 10" xfId="27011"/>
    <cellStyle name="Normal 22 2 10 2" xfId="27012"/>
    <cellStyle name="Normal 22 2 11" xfId="27013"/>
    <cellStyle name="Normal 22 2 11 2" xfId="27014"/>
    <cellStyle name="Normal 22 2 12" xfId="27015"/>
    <cellStyle name="Normal 22 2 13" xfId="27016"/>
    <cellStyle name="Normal 22 2 2" xfId="27017"/>
    <cellStyle name="Normal 22 2 2 10" xfId="27018"/>
    <cellStyle name="Normal 22 2 2 10 2" xfId="27019"/>
    <cellStyle name="Normal 22 2 2 11" xfId="27020"/>
    <cellStyle name="Normal 22 2 2 2" xfId="27021"/>
    <cellStyle name="Normal 22 2 2 2 2" xfId="27022"/>
    <cellStyle name="Normal 22 2 2 3" xfId="27023"/>
    <cellStyle name="Normal 22 2 2 3 2" xfId="27024"/>
    <cellStyle name="Normal 22 2 2 4" xfId="27025"/>
    <cellStyle name="Normal 22 2 2 4 2" xfId="27026"/>
    <cellStyle name="Normal 22 2 2 5" xfId="27027"/>
    <cellStyle name="Normal 22 2 2 5 2" xfId="27028"/>
    <cellStyle name="Normal 22 2 2 6" xfId="27029"/>
    <cellStyle name="Normal 22 2 2 6 2" xfId="27030"/>
    <cellStyle name="Normal 22 2 2 7" xfId="27031"/>
    <cellStyle name="Normal 22 2 2 7 2" xfId="27032"/>
    <cellStyle name="Normal 22 2 2 8" xfId="27033"/>
    <cellStyle name="Normal 22 2 2 8 2" xfId="27034"/>
    <cellStyle name="Normal 22 2 2 9" xfId="27035"/>
    <cellStyle name="Normal 22 2 2 9 2" xfId="27036"/>
    <cellStyle name="Normal 22 2 3" xfId="27037"/>
    <cellStyle name="Normal 22 2 3 2" xfId="27038"/>
    <cellStyle name="Normal 22 2 4" xfId="27039"/>
    <cellStyle name="Normal 22 2 4 2" xfId="27040"/>
    <cellStyle name="Normal 22 2 5" xfId="27041"/>
    <cellStyle name="Normal 22 2 5 2" xfId="27042"/>
    <cellStyle name="Normal 22 2 6" xfId="27043"/>
    <cellStyle name="Normal 22 2 6 2" xfId="27044"/>
    <cellStyle name="Normal 22 2 7" xfId="27045"/>
    <cellStyle name="Normal 22 2 7 2" xfId="27046"/>
    <cellStyle name="Normal 22 2 8" xfId="27047"/>
    <cellStyle name="Normal 22 2 8 2" xfId="27048"/>
    <cellStyle name="Normal 22 2 9" xfId="27049"/>
    <cellStyle name="Normal 22 2 9 2" xfId="27050"/>
    <cellStyle name="Normal 22 3" xfId="27051"/>
    <cellStyle name="Normal 22 3 10" xfId="27052"/>
    <cellStyle name="Normal 22 3 10 2" xfId="27053"/>
    <cellStyle name="Normal 22 3 11" xfId="27054"/>
    <cellStyle name="Normal 22 3 2" xfId="27055"/>
    <cellStyle name="Normal 22 3 2 2" xfId="27056"/>
    <cellStyle name="Normal 22 3 3" xfId="27057"/>
    <cellStyle name="Normal 22 3 3 2" xfId="27058"/>
    <cellStyle name="Normal 22 3 4" xfId="27059"/>
    <cellStyle name="Normal 22 3 4 2" xfId="27060"/>
    <cellStyle name="Normal 22 3 5" xfId="27061"/>
    <cellStyle name="Normal 22 3 5 2" xfId="27062"/>
    <cellStyle name="Normal 22 3 6" xfId="27063"/>
    <cellStyle name="Normal 22 3 6 2" xfId="27064"/>
    <cellStyle name="Normal 22 3 7" xfId="27065"/>
    <cellStyle name="Normal 22 3 7 2" xfId="27066"/>
    <cellStyle name="Normal 22 3 8" xfId="27067"/>
    <cellStyle name="Normal 22 3 8 2" xfId="27068"/>
    <cellStyle name="Normal 22 3 9" xfId="27069"/>
    <cellStyle name="Normal 22 3 9 2" xfId="27070"/>
    <cellStyle name="Normal 22 4" xfId="27071"/>
    <cellStyle name="Normal 22 4 2" xfId="27072"/>
    <cellStyle name="Normal 22 5" xfId="27073"/>
    <cellStyle name="Normal 22 5 2" xfId="27074"/>
    <cellStyle name="Normal 22 6" xfId="27075"/>
    <cellStyle name="Normal 22 6 2" xfId="27076"/>
    <cellStyle name="Normal 22 7" xfId="27077"/>
    <cellStyle name="Normal 22 7 2" xfId="27078"/>
    <cellStyle name="Normal 22 8" xfId="27079"/>
    <cellStyle name="Normal 22 8 2" xfId="27080"/>
    <cellStyle name="Normal 22 9" xfId="27081"/>
    <cellStyle name="Normal 22 9 2" xfId="27082"/>
    <cellStyle name="Normal 23" xfId="27083"/>
    <cellStyle name="Normal 23 10" xfId="27084"/>
    <cellStyle name="Normal 23 10 2" xfId="27085"/>
    <cellStyle name="Normal 23 11" xfId="27086"/>
    <cellStyle name="Normal 23 11 2" xfId="27087"/>
    <cellStyle name="Normal 23 12" xfId="27088"/>
    <cellStyle name="Normal 23 12 2" xfId="27089"/>
    <cellStyle name="Normal 23 13" xfId="27090"/>
    <cellStyle name="Normal 23 14" xfId="27091"/>
    <cellStyle name="Normal 23 2" xfId="27092"/>
    <cellStyle name="Normal 23 2 10" xfId="27093"/>
    <cellStyle name="Normal 23 2 10 2" xfId="27094"/>
    <cellStyle name="Normal 23 2 11" xfId="27095"/>
    <cellStyle name="Normal 23 2 11 2" xfId="27096"/>
    <cellStyle name="Normal 23 2 12" xfId="27097"/>
    <cellStyle name="Normal 23 2 13" xfId="27098"/>
    <cellStyle name="Normal 23 2 2" xfId="27099"/>
    <cellStyle name="Normal 23 2 2 10" xfId="27100"/>
    <cellStyle name="Normal 23 2 2 10 2" xfId="27101"/>
    <cellStyle name="Normal 23 2 2 11" xfId="27102"/>
    <cellStyle name="Normal 23 2 2 2" xfId="27103"/>
    <cellStyle name="Normal 23 2 2 2 2" xfId="27104"/>
    <cellStyle name="Normal 23 2 2 3" xfId="27105"/>
    <cellStyle name="Normal 23 2 2 3 2" xfId="27106"/>
    <cellStyle name="Normal 23 2 2 4" xfId="27107"/>
    <cellStyle name="Normal 23 2 2 4 2" xfId="27108"/>
    <cellStyle name="Normal 23 2 2 5" xfId="27109"/>
    <cellStyle name="Normal 23 2 2 5 2" xfId="27110"/>
    <cellStyle name="Normal 23 2 2 6" xfId="27111"/>
    <cellStyle name="Normal 23 2 2 6 2" xfId="27112"/>
    <cellStyle name="Normal 23 2 2 7" xfId="27113"/>
    <cellStyle name="Normal 23 2 2 7 2" xfId="27114"/>
    <cellStyle name="Normal 23 2 2 8" xfId="27115"/>
    <cellStyle name="Normal 23 2 2 8 2" xfId="27116"/>
    <cellStyle name="Normal 23 2 2 9" xfId="27117"/>
    <cellStyle name="Normal 23 2 2 9 2" xfId="27118"/>
    <cellStyle name="Normal 23 2 3" xfId="27119"/>
    <cellStyle name="Normal 23 2 3 2" xfId="27120"/>
    <cellStyle name="Normal 23 2 4" xfId="27121"/>
    <cellStyle name="Normal 23 2 4 2" xfId="27122"/>
    <cellStyle name="Normal 23 2 5" xfId="27123"/>
    <cellStyle name="Normal 23 2 5 2" xfId="27124"/>
    <cellStyle name="Normal 23 2 6" xfId="27125"/>
    <cellStyle name="Normal 23 2 6 2" xfId="27126"/>
    <cellStyle name="Normal 23 2 7" xfId="27127"/>
    <cellStyle name="Normal 23 2 7 2" xfId="27128"/>
    <cellStyle name="Normal 23 2 8" xfId="27129"/>
    <cellStyle name="Normal 23 2 8 2" xfId="27130"/>
    <cellStyle name="Normal 23 2 9" xfId="27131"/>
    <cellStyle name="Normal 23 2 9 2" xfId="27132"/>
    <cellStyle name="Normal 23 3" xfId="27133"/>
    <cellStyle name="Normal 23 3 10" xfId="27134"/>
    <cellStyle name="Normal 23 3 10 2" xfId="27135"/>
    <cellStyle name="Normal 23 3 11" xfId="27136"/>
    <cellStyle name="Normal 23 3 2" xfId="27137"/>
    <cellStyle name="Normal 23 3 2 2" xfId="27138"/>
    <cellStyle name="Normal 23 3 3" xfId="27139"/>
    <cellStyle name="Normal 23 3 3 2" xfId="27140"/>
    <cellStyle name="Normal 23 3 4" xfId="27141"/>
    <cellStyle name="Normal 23 3 4 2" xfId="27142"/>
    <cellStyle name="Normal 23 3 5" xfId="27143"/>
    <cellStyle name="Normal 23 3 5 2" xfId="27144"/>
    <cellStyle name="Normal 23 3 6" xfId="27145"/>
    <cellStyle name="Normal 23 3 6 2" xfId="27146"/>
    <cellStyle name="Normal 23 3 7" xfId="27147"/>
    <cellStyle name="Normal 23 3 7 2" xfId="27148"/>
    <cellStyle name="Normal 23 3 8" xfId="27149"/>
    <cellStyle name="Normal 23 3 8 2" xfId="27150"/>
    <cellStyle name="Normal 23 3 9" xfId="27151"/>
    <cellStyle name="Normal 23 3 9 2" xfId="27152"/>
    <cellStyle name="Normal 23 4" xfId="27153"/>
    <cellStyle name="Normal 23 4 2" xfId="27154"/>
    <cellStyle name="Normal 23 5" xfId="27155"/>
    <cellStyle name="Normal 23 5 2" xfId="27156"/>
    <cellStyle name="Normal 23 6" xfId="27157"/>
    <cellStyle name="Normal 23 6 2" xfId="27158"/>
    <cellStyle name="Normal 23 7" xfId="27159"/>
    <cellStyle name="Normal 23 7 2" xfId="27160"/>
    <cellStyle name="Normal 23 8" xfId="27161"/>
    <cellStyle name="Normal 23 8 2" xfId="27162"/>
    <cellStyle name="Normal 23 9" xfId="27163"/>
    <cellStyle name="Normal 23 9 2" xfId="27164"/>
    <cellStyle name="Normal 24" xfId="27165"/>
    <cellStyle name="Normal 24 10" xfId="27166"/>
    <cellStyle name="Normal 24 11" xfId="27167"/>
    <cellStyle name="Normal 24 12" xfId="27168"/>
    <cellStyle name="Normal 24 13" xfId="27169"/>
    <cellStyle name="Normal 24 14" xfId="27170"/>
    <cellStyle name="Normal 24 2" xfId="27171"/>
    <cellStyle name="Normal 24 3" xfId="27172"/>
    <cellStyle name="Normal 24 4" xfId="27173"/>
    <cellStyle name="Normal 24 5" xfId="27174"/>
    <cellStyle name="Normal 24 6" xfId="27175"/>
    <cellStyle name="Normal 24 7" xfId="27176"/>
    <cellStyle name="Normal 24 8" xfId="27177"/>
    <cellStyle name="Normal 24 9" xfId="27178"/>
    <cellStyle name="Normal 25" xfId="27179"/>
    <cellStyle name="Normal 25 10" xfId="27180"/>
    <cellStyle name="Normal 25 10 2" xfId="27181"/>
    <cellStyle name="Normal 25 11" xfId="27182"/>
    <cellStyle name="Normal 25 11 2" xfId="27183"/>
    <cellStyle name="Normal 25 12" xfId="27184"/>
    <cellStyle name="Normal 25 12 2" xfId="27185"/>
    <cellStyle name="Normal 25 13" xfId="27186"/>
    <cellStyle name="Normal 25 14" xfId="27187"/>
    <cellStyle name="Normal 25 2" xfId="27188"/>
    <cellStyle name="Normal 25 2 10" xfId="27189"/>
    <cellStyle name="Normal 25 2 10 2" xfId="27190"/>
    <cellStyle name="Normal 25 2 11" xfId="27191"/>
    <cellStyle name="Normal 25 2 11 2" xfId="27192"/>
    <cellStyle name="Normal 25 2 12" xfId="27193"/>
    <cellStyle name="Normal 25 2 13" xfId="27194"/>
    <cellStyle name="Normal 25 2 2" xfId="27195"/>
    <cellStyle name="Normal 25 2 2 10" xfId="27196"/>
    <cellStyle name="Normal 25 2 2 10 2" xfId="27197"/>
    <cellStyle name="Normal 25 2 2 11" xfId="27198"/>
    <cellStyle name="Normal 25 2 2 2" xfId="27199"/>
    <cellStyle name="Normal 25 2 2 2 2" xfId="27200"/>
    <cellStyle name="Normal 25 2 2 3" xfId="27201"/>
    <cellStyle name="Normal 25 2 2 3 2" xfId="27202"/>
    <cellStyle name="Normal 25 2 2 4" xfId="27203"/>
    <cellStyle name="Normal 25 2 2 4 2" xfId="27204"/>
    <cellStyle name="Normal 25 2 2 5" xfId="27205"/>
    <cellStyle name="Normal 25 2 2 5 2" xfId="27206"/>
    <cellStyle name="Normal 25 2 2 6" xfId="27207"/>
    <cellStyle name="Normal 25 2 2 6 2" xfId="27208"/>
    <cellStyle name="Normal 25 2 2 7" xfId="27209"/>
    <cellStyle name="Normal 25 2 2 7 2" xfId="27210"/>
    <cellStyle name="Normal 25 2 2 8" xfId="27211"/>
    <cellStyle name="Normal 25 2 2 8 2" xfId="27212"/>
    <cellStyle name="Normal 25 2 2 9" xfId="27213"/>
    <cellStyle name="Normal 25 2 2 9 2" xfId="27214"/>
    <cellStyle name="Normal 25 2 3" xfId="27215"/>
    <cellStyle name="Normal 25 2 3 2" xfId="27216"/>
    <cellStyle name="Normal 25 2 4" xfId="27217"/>
    <cellStyle name="Normal 25 2 4 2" xfId="27218"/>
    <cellStyle name="Normal 25 2 5" xfId="27219"/>
    <cellStyle name="Normal 25 2 5 2" xfId="27220"/>
    <cellStyle name="Normal 25 2 6" xfId="27221"/>
    <cellStyle name="Normal 25 2 6 2" xfId="27222"/>
    <cellStyle name="Normal 25 2 7" xfId="27223"/>
    <cellStyle name="Normal 25 2 7 2" xfId="27224"/>
    <cellStyle name="Normal 25 2 8" xfId="27225"/>
    <cellStyle name="Normal 25 2 8 2" xfId="27226"/>
    <cellStyle name="Normal 25 2 9" xfId="27227"/>
    <cellStyle name="Normal 25 2 9 2" xfId="27228"/>
    <cellStyle name="Normal 25 3" xfId="27229"/>
    <cellStyle name="Normal 25 3 10" xfId="27230"/>
    <cellStyle name="Normal 25 3 10 2" xfId="27231"/>
    <cellStyle name="Normal 25 3 11" xfId="27232"/>
    <cellStyle name="Normal 25 3 2" xfId="27233"/>
    <cellStyle name="Normal 25 3 2 2" xfId="27234"/>
    <cellStyle name="Normal 25 3 3" xfId="27235"/>
    <cellStyle name="Normal 25 3 3 2" xfId="27236"/>
    <cellStyle name="Normal 25 3 4" xfId="27237"/>
    <cellStyle name="Normal 25 3 4 2" xfId="27238"/>
    <cellStyle name="Normal 25 3 5" xfId="27239"/>
    <cellStyle name="Normal 25 3 5 2" xfId="27240"/>
    <cellStyle name="Normal 25 3 6" xfId="27241"/>
    <cellStyle name="Normal 25 3 6 2" xfId="27242"/>
    <cellStyle name="Normal 25 3 7" xfId="27243"/>
    <cellStyle name="Normal 25 3 7 2" xfId="27244"/>
    <cellStyle name="Normal 25 3 8" xfId="27245"/>
    <cellStyle name="Normal 25 3 8 2" xfId="27246"/>
    <cellStyle name="Normal 25 3 9" xfId="27247"/>
    <cellStyle name="Normal 25 3 9 2" xfId="27248"/>
    <cellStyle name="Normal 25 4" xfId="27249"/>
    <cellStyle name="Normal 25 4 2" xfId="27250"/>
    <cellStyle name="Normal 25 5" xfId="27251"/>
    <cellStyle name="Normal 25 5 2" xfId="27252"/>
    <cellStyle name="Normal 25 6" xfId="27253"/>
    <cellStyle name="Normal 25 6 2" xfId="27254"/>
    <cellStyle name="Normal 25 7" xfId="27255"/>
    <cellStyle name="Normal 25 7 2" xfId="27256"/>
    <cellStyle name="Normal 25 8" xfId="27257"/>
    <cellStyle name="Normal 25 8 2" xfId="27258"/>
    <cellStyle name="Normal 25 9" xfId="27259"/>
    <cellStyle name="Normal 25 9 2" xfId="27260"/>
    <cellStyle name="Normal 26" xfId="27261"/>
    <cellStyle name="Normal 26 10" xfId="27262"/>
    <cellStyle name="Normal 26 10 2" xfId="27263"/>
    <cellStyle name="Normal 26 11" xfId="27264"/>
    <cellStyle name="Normal 26 11 2" xfId="27265"/>
    <cellStyle name="Normal 26 12" xfId="27266"/>
    <cellStyle name="Normal 26 12 2" xfId="27267"/>
    <cellStyle name="Normal 26 13" xfId="27268"/>
    <cellStyle name="Normal 26 14" xfId="27269"/>
    <cellStyle name="Normal 26 2" xfId="27270"/>
    <cellStyle name="Normal 26 2 10" xfId="27271"/>
    <cellStyle name="Normal 26 2 10 2" xfId="27272"/>
    <cellStyle name="Normal 26 2 11" xfId="27273"/>
    <cellStyle name="Normal 26 2 11 2" xfId="27274"/>
    <cellStyle name="Normal 26 2 12" xfId="27275"/>
    <cellStyle name="Normal 26 2 13" xfId="27276"/>
    <cellStyle name="Normal 26 2 2" xfId="27277"/>
    <cellStyle name="Normal 26 2 2 10" xfId="27278"/>
    <cellStyle name="Normal 26 2 2 10 2" xfId="27279"/>
    <cellStyle name="Normal 26 2 2 11" xfId="27280"/>
    <cellStyle name="Normal 26 2 2 2" xfId="27281"/>
    <cellStyle name="Normal 26 2 2 2 2" xfId="27282"/>
    <cellStyle name="Normal 26 2 2 3" xfId="27283"/>
    <cellStyle name="Normal 26 2 2 3 2" xfId="27284"/>
    <cellStyle name="Normal 26 2 2 4" xfId="27285"/>
    <cellStyle name="Normal 26 2 2 4 2" xfId="27286"/>
    <cellStyle name="Normal 26 2 2 5" xfId="27287"/>
    <cellStyle name="Normal 26 2 2 5 2" xfId="27288"/>
    <cellStyle name="Normal 26 2 2 6" xfId="27289"/>
    <cellStyle name="Normal 26 2 2 6 2" xfId="27290"/>
    <cellStyle name="Normal 26 2 2 7" xfId="27291"/>
    <cellStyle name="Normal 26 2 2 7 2" xfId="27292"/>
    <cellStyle name="Normal 26 2 2 8" xfId="27293"/>
    <cellStyle name="Normal 26 2 2 8 2" xfId="27294"/>
    <cellStyle name="Normal 26 2 2 9" xfId="27295"/>
    <cellStyle name="Normal 26 2 2 9 2" xfId="27296"/>
    <cellStyle name="Normal 26 2 3" xfId="27297"/>
    <cellStyle name="Normal 26 2 3 2" xfId="27298"/>
    <cellStyle name="Normal 26 2 4" xfId="27299"/>
    <cellStyle name="Normal 26 2 4 2" xfId="27300"/>
    <cellStyle name="Normal 26 2 5" xfId="27301"/>
    <cellStyle name="Normal 26 2 5 2" xfId="27302"/>
    <cellStyle name="Normal 26 2 6" xfId="27303"/>
    <cellStyle name="Normal 26 2 6 2" xfId="27304"/>
    <cellStyle name="Normal 26 2 7" xfId="27305"/>
    <cellStyle name="Normal 26 2 7 2" xfId="27306"/>
    <cellStyle name="Normal 26 2 8" xfId="27307"/>
    <cellStyle name="Normal 26 2 8 2" xfId="27308"/>
    <cellStyle name="Normal 26 2 9" xfId="27309"/>
    <cellStyle name="Normal 26 2 9 2" xfId="27310"/>
    <cellStyle name="Normal 26 3" xfId="27311"/>
    <cellStyle name="Normal 26 3 10" xfId="27312"/>
    <cellStyle name="Normal 26 3 10 2" xfId="27313"/>
    <cellStyle name="Normal 26 3 11" xfId="27314"/>
    <cellStyle name="Normal 26 3 2" xfId="27315"/>
    <cellStyle name="Normal 26 3 2 2" xfId="27316"/>
    <cellStyle name="Normal 26 3 3" xfId="27317"/>
    <cellStyle name="Normal 26 3 3 2" xfId="27318"/>
    <cellStyle name="Normal 26 3 4" xfId="27319"/>
    <cellStyle name="Normal 26 3 4 2" xfId="27320"/>
    <cellStyle name="Normal 26 3 5" xfId="27321"/>
    <cellStyle name="Normal 26 3 5 2" xfId="27322"/>
    <cellStyle name="Normal 26 3 6" xfId="27323"/>
    <cellStyle name="Normal 26 3 6 2" xfId="27324"/>
    <cellStyle name="Normal 26 3 7" xfId="27325"/>
    <cellStyle name="Normal 26 3 7 2" xfId="27326"/>
    <cellStyle name="Normal 26 3 8" xfId="27327"/>
    <cellStyle name="Normal 26 3 8 2" xfId="27328"/>
    <cellStyle name="Normal 26 3 9" xfId="27329"/>
    <cellStyle name="Normal 26 3 9 2" xfId="27330"/>
    <cellStyle name="Normal 26 4" xfId="27331"/>
    <cellStyle name="Normal 26 4 2" xfId="27332"/>
    <cellStyle name="Normal 26 5" xfId="27333"/>
    <cellStyle name="Normal 26 5 2" xfId="27334"/>
    <cellStyle name="Normal 26 6" xfId="27335"/>
    <cellStyle name="Normal 26 6 2" xfId="27336"/>
    <cellStyle name="Normal 26 7" xfId="27337"/>
    <cellStyle name="Normal 26 7 2" xfId="27338"/>
    <cellStyle name="Normal 26 8" xfId="27339"/>
    <cellStyle name="Normal 26 8 2" xfId="27340"/>
    <cellStyle name="Normal 26 9" xfId="27341"/>
    <cellStyle name="Normal 26 9 2" xfId="27342"/>
    <cellStyle name="Normal 27" xfId="27343"/>
    <cellStyle name="Normal 27 10" xfId="27344"/>
    <cellStyle name="Normal 27 10 2" xfId="27345"/>
    <cellStyle name="Normal 27 11" xfId="27346"/>
    <cellStyle name="Normal 27 11 2" xfId="27347"/>
    <cellStyle name="Normal 27 12" xfId="27348"/>
    <cellStyle name="Normal 27 12 2" xfId="27349"/>
    <cellStyle name="Normal 27 13" xfId="27350"/>
    <cellStyle name="Normal 27 14" xfId="27351"/>
    <cellStyle name="Normal 27 2" xfId="27352"/>
    <cellStyle name="Normal 27 2 10" xfId="27353"/>
    <cellStyle name="Normal 27 2 10 2" xfId="27354"/>
    <cellStyle name="Normal 27 2 11" xfId="27355"/>
    <cellStyle name="Normal 27 2 11 2" xfId="27356"/>
    <cellStyle name="Normal 27 2 12" xfId="27357"/>
    <cellStyle name="Normal 27 2 13" xfId="27358"/>
    <cellStyle name="Normal 27 2 2" xfId="27359"/>
    <cellStyle name="Normal 27 2 2 10" xfId="27360"/>
    <cellStyle name="Normal 27 2 2 10 2" xfId="27361"/>
    <cellStyle name="Normal 27 2 2 11" xfId="27362"/>
    <cellStyle name="Normal 27 2 2 2" xfId="27363"/>
    <cellStyle name="Normal 27 2 2 2 2" xfId="27364"/>
    <cellStyle name="Normal 27 2 2 3" xfId="27365"/>
    <cellStyle name="Normal 27 2 2 3 2" xfId="27366"/>
    <cellStyle name="Normal 27 2 2 4" xfId="27367"/>
    <cellStyle name="Normal 27 2 2 4 2" xfId="27368"/>
    <cellStyle name="Normal 27 2 2 5" xfId="27369"/>
    <cellStyle name="Normal 27 2 2 5 2" xfId="27370"/>
    <cellStyle name="Normal 27 2 2 6" xfId="27371"/>
    <cellStyle name="Normal 27 2 2 6 2" xfId="27372"/>
    <cellStyle name="Normal 27 2 2 7" xfId="27373"/>
    <cellStyle name="Normal 27 2 2 7 2" xfId="27374"/>
    <cellStyle name="Normal 27 2 2 8" xfId="27375"/>
    <cellStyle name="Normal 27 2 2 8 2" xfId="27376"/>
    <cellStyle name="Normal 27 2 2 9" xfId="27377"/>
    <cellStyle name="Normal 27 2 2 9 2" xfId="27378"/>
    <cellStyle name="Normal 27 2 3" xfId="27379"/>
    <cellStyle name="Normal 27 2 3 2" xfId="27380"/>
    <cellStyle name="Normal 27 2 4" xfId="27381"/>
    <cellStyle name="Normal 27 2 4 2" xfId="27382"/>
    <cellStyle name="Normal 27 2 5" xfId="27383"/>
    <cellStyle name="Normal 27 2 5 2" xfId="27384"/>
    <cellStyle name="Normal 27 2 6" xfId="27385"/>
    <cellStyle name="Normal 27 2 6 2" xfId="27386"/>
    <cellStyle name="Normal 27 2 7" xfId="27387"/>
    <cellStyle name="Normal 27 2 7 2" xfId="27388"/>
    <cellStyle name="Normal 27 2 8" xfId="27389"/>
    <cellStyle name="Normal 27 2 8 2" xfId="27390"/>
    <cellStyle name="Normal 27 2 9" xfId="27391"/>
    <cellStyle name="Normal 27 2 9 2" xfId="27392"/>
    <cellStyle name="Normal 27 3" xfId="27393"/>
    <cellStyle name="Normal 27 3 10" xfId="27394"/>
    <cellStyle name="Normal 27 3 10 2" xfId="27395"/>
    <cellStyle name="Normal 27 3 11" xfId="27396"/>
    <cellStyle name="Normal 27 3 2" xfId="27397"/>
    <cellStyle name="Normal 27 3 2 2" xfId="27398"/>
    <cellStyle name="Normal 27 3 3" xfId="27399"/>
    <cellStyle name="Normal 27 3 3 2" xfId="27400"/>
    <cellStyle name="Normal 27 3 4" xfId="27401"/>
    <cellStyle name="Normal 27 3 4 2" xfId="27402"/>
    <cellStyle name="Normal 27 3 5" xfId="27403"/>
    <cellStyle name="Normal 27 3 5 2" xfId="27404"/>
    <cellStyle name="Normal 27 3 6" xfId="27405"/>
    <cellStyle name="Normal 27 3 6 2" xfId="27406"/>
    <cellStyle name="Normal 27 3 7" xfId="27407"/>
    <cellStyle name="Normal 27 3 7 2" xfId="27408"/>
    <cellStyle name="Normal 27 3 8" xfId="27409"/>
    <cellStyle name="Normal 27 3 8 2" xfId="27410"/>
    <cellStyle name="Normal 27 3 9" xfId="27411"/>
    <cellStyle name="Normal 27 3 9 2" xfId="27412"/>
    <cellStyle name="Normal 27 4" xfId="27413"/>
    <cellStyle name="Normal 27 4 2" xfId="27414"/>
    <cellStyle name="Normal 27 5" xfId="27415"/>
    <cellStyle name="Normal 27 5 2" xfId="27416"/>
    <cellStyle name="Normal 27 6" xfId="27417"/>
    <cellStyle name="Normal 27 6 2" xfId="27418"/>
    <cellStyle name="Normal 27 7" xfId="27419"/>
    <cellStyle name="Normal 27 7 2" xfId="27420"/>
    <cellStyle name="Normal 27 8" xfId="27421"/>
    <cellStyle name="Normal 27 8 2" xfId="27422"/>
    <cellStyle name="Normal 27 9" xfId="27423"/>
    <cellStyle name="Normal 27 9 2" xfId="27424"/>
    <cellStyle name="Normal 28" xfId="27425"/>
    <cellStyle name="Normal 28 10" xfId="27426"/>
    <cellStyle name="Normal 28 10 2" xfId="27427"/>
    <cellStyle name="Normal 28 11" xfId="27428"/>
    <cellStyle name="Normal 28 11 2" xfId="27429"/>
    <cellStyle name="Normal 28 12" xfId="27430"/>
    <cellStyle name="Normal 28 12 2" xfId="27431"/>
    <cellStyle name="Normal 28 13" xfId="27432"/>
    <cellStyle name="Normal 28 14" xfId="27433"/>
    <cellStyle name="Normal 28 2" xfId="27434"/>
    <cellStyle name="Normal 28 2 10" xfId="27435"/>
    <cellStyle name="Normal 28 2 10 2" xfId="27436"/>
    <cellStyle name="Normal 28 2 11" xfId="27437"/>
    <cellStyle name="Normal 28 2 11 2" xfId="27438"/>
    <cellStyle name="Normal 28 2 12" xfId="27439"/>
    <cellStyle name="Normal 28 2 13" xfId="27440"/>
    <cellStyle name="Normal 28 2 2" xfId="27441"/>
    <cellStyle name="Normal 28 2 2 10" xfId="27442"/>
    <cellStyle name="Normal 28 2 2 10 2" xfId="27443"/>
    <cellStyle name="Normal 28 2 2 11" xfId="27444"/>
    <cellStyle name="Normal 28 2 2 2" xfId="27445"/>
    <cellStyle name="Normal 28 2 2 2 2" xfId="27446"/>
    <cellStyle name="Normal 28 2 2 3" xfId="27447"/>
    <cellStyle name="Normal 28 2 2 3 2" xfId="27448"/>
    <cellStyle name="Normal 28 2 2 4" xfId="27449"/>
    <cellStyle name="Normal 28 2 2 4 2" xfId="27450"/>
    <cellStyle name="Normal 28 2 2 5" xfId="27451"/>
    <cellStyle name="Normal 28 2 2 5 2" xfId="27452"/>
    <cellStyle name="Normal 28 2 2 6" xfId="27453"/>
    <cellStyle name="Normal 28 2 2 6 2" xfId="27454"/>
    <cellStyle name="Normal 28 2 2 7" xfId="27455"/>
    <cellStyle name="Normal 28 2 2 7 2" xfId="27456"/>
    <cellStyle name="Normal 28 2 2 8" xfId="27457"/>
    <cellStyle name="Normal 28 2 2 8 2" xfId="27458"/>
    <cellStyle name="Normal 28 2 2 9" xfId="27459"/>
    <cellStyle name="Normal 28 2 2 9 2" xfId="27460"/>
    <cellStyle name="Normal 28 2 3" xfId="27461"/>
    <cellStyle name="Normal 28 2 3 2" xfId="27462"/>
    <cellStyle name="Normal 28 2 4" xfId="27463"/>
    <cellStyle name="Normal 28 2 4 2" xfId="27464"/>
    <cellStyle name="Normal 28 2 5" xfId="27465"/>
    <cellStyle name="Normal 28 2 5 2" xfId="27466"/>
    <cellStyle name="Normal 28 2 6" xfId="27467"/>
    <cellStyle name="Normal 28 2 6 2" xfId="27468"/>
    <cellStyle name="Normal 28 2 7" xfId="27469"/>
    <cellStyle name="Normal 28 2 7 2" xfId="27470"/>
    <cellStyle name="Normal 28 2 8" xfId="27471"/>
    <cellStyle name="Normal 28 2 8 2" xfId="27472"/>
    <cellStyle name="Normal 28 2 9" xfId="27473"/>
    <cellStyle name="Normal 28 2 9 2" xfId="27474"/>
    <cellStyle name="Normal 28 3" xfId="27475"/>
    <cellStyle name="Normal 28 3 10" xfId="27476"/>
    <cellStyle name="Normal 28 3 10 2" xfId="27477"/>
    <cellStyle name="Normal 28 3 11" xfId="27478"/>
    <cellStyle name="Normal 28 3 2" xfId="27479"/>
    <cellStyle name="Normal 28 3 2 2" xfId="27480"/>
    <cellStyle name="Normal 28 3 3" xfId="27481"/>
    <cellStyle name="Normal 28 3 3 2" xfId="27482"/>
    <cellStyle name="Normal 28 3 4" xfId="27483"/>
    <cellStyle name="Normal 28 3 4 2" xfId="27484"/>
    <cellStyle name="Normal 28 3 5" xfId="27485"/>
    <cellStyle name="Normal 28 3 5 2" xfId="27486"/>
    <cellStyle name="Normal 28 3 6" xfId="27487"/>
    <cellStyle name="Normal 28 3 6 2" xfId="27488"/>
    <cellStyle name="Normal 28 3 7" xfId="27489"/>
    <cellStyle name="Normal 28 3 7 2" xfId="27490"/>
    <cellStyle name="Normal 28 3 8" xfId="27491"/>
    <cellStyle name="Normal 28 3 8 2" xfId="27492"/>
    <cellStyle name="Normal 28 3 9" xfId="27493"/>
    <cellStyle name="Normal 28 3 9 2" xfId="27494"/>
    <cellStyle name="Normal 28 4" xfId="27495"/>
    <cellStyle name="Normal 28 4 2" xfId="27496"/>
    <cellStyle name="Normal 28 5" xfId="27497"/>
    <cellStyle name="Normal 28 5 2" xfId="27498"/>
    <cellStyle name="Normal 28 6" xfId="27499"/>
    <cellStyle name="Normal 28 6 2" xfId="27500"/>
    <cellStyle name="Normal 28 7" xfId="27501"/>
    <cellStyle name="Normal 28 7 2" xfId="27502"/>
    <cellStyle name="Normal 28 8" xfId="27503"/>
    <cellStyle name="Normal 28 8 2" xfId="27504"/>
    <cellStyle name="Normal 28 9" xfId="27505"/>
    <cellStyle name="Normal 28 9 2" xfId="27506"/>
    <cellStyle name="Normal 29" xfId="27507"/>
    <cellStyle name="Normal 29 10" xfId="27508"/>
    <cellStyle name="Normal 29 10 2" xfId="27509"/>
    <cellStyle name="Normal 29 11" xfId="27510"/>
    <cellStyle name="Normal 29 11 2" xfId="27511"/>
    <cellStyle name="Normal 29 12" xfId="27512"/>
    <cellStyle name="Normal 29 12 2" xfId="27513"/>
    <cellStyle name="Normal 29 13" xfId="27514"/>
    <cellStyle name="Normal 29 14" xfId="27515"/>
    <cellStyle name="Normal 29 2" xfId="27516"/>
    <cellStyle name="Normal 29 2 10" xfId="27517"/>
    <cellStyle name="Normal 29 2 10 2" xfId="27518"/>
    <cellStyle name="Normal 29 2 11" xfId="27519"/>
    <cellStyle name="Normal 29 2 11 2" xfId="27520"/>
    <cellStyle name="Normal 29 2 12" xfId="27521"/>
    <cellStyle name="Normal 29 2 13" xfId="27522"/>
    <cellStyle name="Normal 29 2 2" xfId="27523"/>
    <cellStyle name="Normal 29 2 2 10" xfId="27524"/>
    <cellStyle name="Normal 29 2 2 10 2" xfId="27525"/>
    <cellStyle name="Normal 29 2 2 11" xfId="27526"/>
    <cellStyle name="Normal 29 2 2 2" xfId="27527"/>
    <cellStyle name="Normal 29 2 2 2 2" xfId="27528"/>
    <cellStyle name="Normal 29 2 2 3" xfId="27529"/>
    <cellStyle name="Normal 29 2 2 3 2" xfId="27530"/>
    <cellStyle name="Normal 29 2 2 4" xfId="27531"/>
    <cellStyle name="Normal 29 2 2 4 2" xfId="27532"/>
    <cellStyle name="Normal 29 2 2 5" xfId="27533"/>
    <cellStyle name="Normal 29 2 2 5 2" xfId="27534"/>
    <cellStyle name="Normal 29 2 2 6" xfId="27535"/>
    <cellStyle name="Normal 29 2 2 6 2" xfId="27536"/>
    <cellStyle name="Normal 29 2 2 7" xfId="27537"/>
    <cellStyle name="Normal 29 2 2 7 2" xfId="27538"/>
    <cellStyle name="Normal 29 2 2 8" xfId="27539"/>
    <cellStyle name="Normal 29 2 2 8 2" xfId="27540"/>
    <cellStyle name="Normal 29 2 2 9" xfId="27541"/>
    <cellStyle name="Normal 29 2 2 9 2" xfId="27542"/>
    <cellStyle name="Normal 29 2 3" xfId="27543"/>
    <cellStyle name="Normal 29 2 3 2" xfId="27544"/>
    <cellStyle name="Normal 29 2 4" xfId="27545"/>
    <cellStyle name="Normal 29 2 4 2" xfId="27546"/>
    <cellStyle name="Normal 29 2 5" xfId="27547"/>
    <cellStyle name="Normal 29 2 5 2" xfId="27548"/>
    <cellStyle name="Normal 29 2 6" xfId="27549"/>
    <cellStyle name="Normal 29 2 6 2" xfId="27550"/>
    <cellStyle name="Normal 29 2 7" xfId="27551"/>
    <cellStyle name="Normal 29 2 7 2" xfId="27552"/>
    <cellStyle name="Normal 29 2 8" xfId="27553"/>
    <cellStyle name="Normal 29 2 8 2" xfId="27554"/>
    <cellStyle name="Normal 29 2 9" xfId="27555"/>
    <cellStyle name="Normal 29 2 9 2" xfId="27556"/>
    <cellStyle name="Normal 29 3" xfId="27557"/>
    <cellStyle name="Normal 29 3 10" xfId="27558"/>
    <cellStyle name="Normal 29 3 10 2" xfId="27559"/>
    <cellStyle name="Normal 29 3 11" xfId="27560"/>
    <cellStyle name="Normal 29 3 2" xfId="27561"/>
    <cellStyle name="Normal 29 3 2 2" xfId="27562"/>
    <cellStyle name="Normal 29 3 3" xfId="27563"/>
    <cellStyle name="Normal 29 3 3 2" xfId="27564"/>
    <cellStyle name="Normal 29 3 4" xfId="27565"/>
    <cellStyle name="Normal 29 3 4 2" xfId="27566"/>
    <cellStyle name="Normal 29 3 5" xfId="27567"/>
    <cellStyle name="Normal 29 3 5 2" xfId="27568"/>
    <cellStyle name="Normal 29 3 6" xfId="27569"/>
    <cellStyle name="Normal 29 3 6 2" xfId="27570"/>
    <cellStyle name="Normal 29 3 7" xfId="27571"/>
    <cellStyle name="Normal 29 3 7 2" xfId="27572"/>
    <cellStyle name="Normal 29 3 8" xfId="27573"/>
    <cellStyle name="Normal 29 3 8 2" xfId="27574"/>
    <cellStyle name="Normal 29 3 9" xfId="27575"/>
    <cellStyle name="Normal 29 3 9 2" xfId="27576"/>
    <cellStyle name="Normal 29 4" xfId="27577"/>
    <cellStyle name="Normal 29 4 2" xfId="27578"/>
    <cellStyle name="Normal 29 5" xfId="27579"/>
    <cellStyle name="Normal 29 5 2" xfId="27580"/>
    <cellStyle name="Normal 29 6" xfId="27581"/>
    <cellStyle name="Normal 29 6 2" xfId="27582"/>
    <cellStyle name="Normal 29 7" xfId="27583"/>
    <cellStyle name="Normal 29 7 2" xfId="27584"/>
    <cellStyle name="Normal 29 8" xfId="27585"/>
    <cellStyle name="Normal 29 8 2" xfId="27586"/>
    <cellStyle name="Normal 29 9" xfId="27587"/>
    <cellStyle name="Normal 29 9 2" xfId="27588"/>
    <cellStyle name="Normal 3" xfId="27589"/>
    <cellStyle name="Normal 3 2" xfId="27590"/>
    <cellStyle name="Normal 3 2 10" xfId="27591"/>
    <cellStyle name="Normal 3 2 11" xfId="27592"/>
    <cellStyle name="Normal 3 2 12" xfId="27593"/>
    <cellStyle name="Normal 3 2 13" xfId="27594"/>
    <cellStyle name="Normal 3 2 14" xfId="27595"/>
    <cellStyle name="Normal 3 2 2" xfId="27596"/>
    <cellStyle name="Normal 3 2 3" xfId="27597"/>
    <cellStyle name="Normal 3 2 4" xfId="27598"/>
    <cellStyle name="Normal 3 2 5" xfId="27599"/>
    <cellStyle name="Normal 3 2 6" xfId="27600"/>
    <cellStyle name="Normal 3 2 7" xfId="27601"/>
    <cellStyle name="Normal 3 2 8" xfId="27602"/>
    <cellStyle name="Normal 3 2 9" xfId="27603"/>
    <cellStyle name="Normal 3 3" xfId="27604"/>
    <cellStyle name="Normal 3 3 2" xfId="27605"/>
    <cellStyle name="Normal 3 4" xfId="27606"/>
    <cellStyle name="Normal 3 4 2" xfId="27607"/>
    <cellStyle name="Normal 3 5" xfId="27608"/>
    <cellStyle name="Normal 3 5 2" xfId="27609"/>
    <cellStyle name="Normal 3 6" xfId="27610"/>
    <cellStyle name="Normal 3 6 2" xfId="27611"/>
    <cellStyle name="Normal 3 7" xfId="27612"/>
    <cellStyle name="Normal 3 7 2" xfId="27613"/>
    <cellStyle name="Normal 3 8" xfId="27614"/>
    <cellStyle name="Normal 3 8 2" xfId="27615"/>
    <cellStyle name="Normal 3 9" xfId="27616"/>
    <cellStyle name="Normal 30" xfId="27617"/>
    <cellStyle name="Normal 30 10" xfId="27618"/>
    <cellStyle name="Normal 30 10 2" xfId="27619"/>
    <cellStyle name="Normal 30 11" xfId="27620"/>
    <cellStyle name="Normal 30 11 2" xfId="27621"/>
    <cellStyle name="Normal 30 12" xfId="27622"/>
    <cellStyle name="Normal 30 12 2" xfId="27623"/>
    <cellStyle name="Normal 30 13" xfId="27624"/>
    <cellStyle name="Normal 30 14" xfId="27625"/>
    <cellStyle name="Normal 30 2" xfId="27626"/>
    <cellStyle name="Normal 30 2 10" xfId="27627"/>
    <cellStyle name="Normal 30 2 10 2" xfId="27628"/>
    <cellStyle name="Normal 30 2 11" xfId="27629"/>
    <cellStyle name="Normal 30 2 11 2" xfId="27630"/>
    <cellStyle name="Normal 30 2 12" xfId="27631"/>
    <cellStyle name="Normal 30 2 13" xfId="27632"/>
    <cellStyle name="Normal 30 2 2" xfId="27633"/>
    <cellStyle name="Normal 30 2 2 10" xfId="27634"/>
    <cellStyle name="Normal 30 2 2 10 2" xfId="27635"/>
    <cellStyle name="Normal 30 2 2 11" xfId="27636"/>
    <cellStyle name="Normal 30 2 2 2" xfId="27637"/>
    <cellStyle name="Normal 30 2 2 2 2" xfId="27638"/>
    <cellStyle name="Normal 30 2 2 3" xfId="27639"/>
    <cellStyle name="Normal 30 2 2 3 2" xfId="27640"/>
    <cellStyle name="Normal 30 2 2 4" xfId="27641"/>
    <cellStyle name="Normal 30 2 2 4 2" xfId="27642"/>
    <cellStyle name="Normal 30 2 2 5" xfId="27643"/>
    <cellStyle name="Normal 30 2 2 5 2" xfId="27644"/>
    <cellStyle name="Normal 30 2 2 6" xfId="27645"/>
    <cellStyle name="Normal 30 2 2 6 2" xfId="27646"/>
    <cellStyle name="Normal 30 2 2 7" xfId="27647"/>
    <cellStyle name="Normal 30 2 2 7 2" xfId="27648"/>
    <cellStyle name="Normal 30 2 2 8" xfId="27649"/>
    <cellStyle name="Normal 30 2 2 8 2" xfId="27650"/>
    <cellStyle name="Normal 30 2 2 9" xfId="27651"/>
    <cellStyle name="Normal 30 2 2 9 2" xfId="27652"/>
    <cellStyle name="Normal 30 2 3" xfId="27653"/>
    <cellStyle name="Normal 30 2 3 2" xfId="27654"/>
    <cellStyle name="Normal 30 2 4" xfId="27655"/>
    <cellStyle name="Normal 30 2 4 2" xfId="27656"/>
    <cellStyle name="Normal 30 2 5" xfId="27657"/>
    <cellStyle name="Normal 30 2 5 2" xfId="27658"/>
    <cellStyle name="Normal 30 2 6" xfId="27659"/>
    <cellStyle name="Normal 30 2 6 2" xfId="27660"/>
    <cellStyle name="Normal 30 2 7" xfId="27661"/>
    <cellStyle name="Normal 30 2 7 2" xfId="27662"/>
    <cellStyle name="Normal 30 2 8" xfId="27663"/>
    <cellStyle name="Normal 30 2 8 2" xfId="27664"/>
    <cellStyle name="Normal 30 2 9" xfId="27665"/>
    <cellStyle name="Normal 30 2 9 2" xfId="27666"/>
    <cellStyle name="Normal 30 3" xfId="27667"/>
    <cellStyle name="Normal 30 3 10" xfId="27668"/>
    <cellStyle name="Normal 30 3 10 2" xfId="27669"/>
    <cellStyle name="Normal 30 3 11" xfId="27670"/>
    <cellStyle name="Normal 30 3 2" xfId="27671"/>
    <cellStyle name="Normal 30 3 2 2" xfId="27672"/>
    <cellStyle name="Normal 30 3 3" xfId="27673"/>
    <cellStyle name="Normal 30 3 3 2" xfId="27674"/>
    <cellStyle name="Normal 30 3 4" xfId="27675"/>
    <cellStyle name="Normal 30 3 4 2" xfId="27676"/>
    <cellStyle name="Normal 30 3 5" xfId="27677"/>
    <cellStyle name="Normal 30 3 5 2" xfId="27678"/>
    <cellStyle name="Normal 30 3 6" xfId="27679"/>
    <cellStyle name="Normal 30 3 6 2" xfId="27680"/>
    <cellStyle name="Normal 30 3 7" xfId="27681"/>
    <cellStyle name="Normal 30 3 7 2" xfId="27682"/>
    <cellStyle name="Normal 30 3 8" xfId="27683"/>
    <cellStyle name="Normal 30 3 8 2" xfId="27684"/>
    <cellStyle name="Normal 30 3 9" xfId="27685"/>
    <cellStyle name="Normal 30 3 9 2" xfId="27686"/>
    <cellStyle name="Normal 30 4" xfId="27687"/>
    <cellStyle name="Normal 30 4 2" xfId="27688"/>
    <cellStyle name="Normal 30 5" xfId="27689"/>
    <cellStyle name="Normal 30 5 2" xfId="27690"/>
    <cellStyle name="Normal 30 6" xfId="27691"/>
    <cellStyle name="Normal 30 6 2" xfId="27692"/>
    <cellStyle name="Normal 30 7" xfId="27693"/>
    <cellStyle name="Normal 30 7 2" xfId="27694"/>
    <cellStyle name="Normal 30 8" xfId="27695"/>
    <cellStyle name="Normal 30 8 2" xfId="27696"/>
    <cellStyle name="Normal 30 9" xfId="27697"/>
    <cellStyle name="Normal 30 9 2" xfId="27698"/>
    <cellStyle name="Normal 31" xfId="27699"/>
    <cellStyle name="Normal 31 10" xfId="27700"/>
    <cellStyle name="Normal 31 10 2" xfId="27701"/>
    <cellStyle name="Normal 31 11" xfId="27702"/>
    <cellStyle name="Normal 31 11 2" xfId="27703"/>
    <cellStyle name="Normal 31 12" xfId="27704"/>
    <cellStyle name="Normal 31 12 2" xfId="27705"/>
    <cellStyle name="Normal 31 13" xfId="27706"/>
    <cellStyle name="Normal 31 14" xfId="27707"/>
    <cellStyle name="Normal 31 2" xfId="27708"/>
    <cellStyle name="Normal 31 2 10" xfId="27709"/>
    <cellStyle name="Normal 31 2 10 2" xfId="27710"/>
    <cellStyle name="Normal 31 2 11" xfId="27711"/>
    <cellStyle name="Normal 31 2 11 2" xfId="27712"/>
    <cellStyle name="Normal 31 2 12" xfId="27713"/>
    <cellStyle name="Normal 31 2 13" xfId="27714"/>
    <cellStyle name="Normal 31 2 2" xfId="27715"/>
    <cellStyle name="Normal 31 2 2 10" xfId="27716"/>
    <cellStyle name="Normal 31 2 2 10 2" xfId="27717"/>
    <cellStyle name="Normal 31 2 2 11" xfId="27718"/>
    <cellStyle name="Normal 31 2 2 2" xfId="27719"/>
    <cellStyle name="Normal 31 2 2 2 2" xfId="27720"/>
    <cellStyle name="Normal 31 2 2 3" xfId="27721"/>
    <cellStyle name="Normal 31 2 2 3 2" xfId="27722"/>
    <cellStyle name="Normal 31 2 2 4" xfId="27723"/>
    <cellStyle name="Normal 31 2 2 4 2" xfId="27724"/>
    <cellStyle name="Normal 31 2 2 5" xfId="27725"/>
    <cellStyle name="Normal 31 2 2 5 2" xfId="27726"/>
    <cellStyle name="Normal 31 2 2 6" xfId="27727"/>
    <cellStyle name="Normal 31 2 2 6 2" xfId="27728"/>
    <cellStyle name="Normal 31 2 2 7" xfId="27729"/>
    <cellStyle name="Normal 31 2 2 7 2" xfId="27730"/>
    <cellStyle name="Normal 31 2 2 8" xfId="27731"/>
    <cellStyle name="Normal 31 2 2 8 2" xfId="27732"/>
    <cellStyle name="Normal 31 2 2 9" xfId="27733"/>
    <cellStyle name="Normal 31 2 2 9 2" xfId="27734"/>
    <cellStyle name="Normal 31 2 3" xfId="27735"/>
    <cellStyle name="Normal 31 2 3 2" xfId="27736"/>
    <cellStyle name="Normal 31 2 4" xfId="27737"/>
    <cellStyle name="Normal 31 2 4 2" xfId="27738"/>
    <cellStyle name="Normal 31 2 5" xfId="27739"/>
    <cellStyle name="Normal 31 2 5 2" xfId="27740"/>
    <cellStyle name="Normal 31 2 6" xfId="27741"/>
    <cellStyle name="Normal 31 2 6 2" xfId="27742"/>
    <cellStyle name="Normal 31 2 7" xfId="27743"/>
    <cellStyle name="Normal 31 2 7 2" xfId="27744"/>
    <cellStyle name="Normal 31 2 8" xfId="27745"/>
    <cellStyle name="Normal 31 2 8 2" xfId="27746"/>
    <cellStyle name="Normal 31 2 9" xfId="27747"/>
    <cellStyle name="Normal 31 2 9 2" xfId="27748"/>
    <cellStyle name="Normal 31 3" xfId="27749"/>
    <cellStyle name="Normal 31 3 10" xfId="27750"/>
    <cellStyle name="Normal 31 3 10 2" xfId="27751"/>
    <cellStyle name="Normal 31 3 11" xfId="27752"/>
    <cellStyle name="Normal 31 3 2" xfId="27753"/>
    <cellStyle name="Normal 31 3 2 2" xfId="27754"/>
    <cellStyle name="Normal 31 3 3" xfId="27755"/>
    <cellStyle name="Normal 31 3 3 2" xfId="27756"/>
    <cellStyle name="Normal 31 3 4" xfId="27757"/>
    <cellStyle name="Normal 31 3 4 2" xfId="27758"/>
    <cellStyle name="Normal 31 3 5" xfId="27759"/>
    <cellStyle name="Normal 31 3 5 2" xfId="27760"/>
    <cellStyle name="Normal 31 3 6" xfId="27761"/>
    <cellStyle name="Normal 31 3 6 2" xfId="27762"/>
    <cellStyle name="Normal 31 3 7" xfId="27763"/>
    <cellStyle name="Normal 31 3 7 2" xfId="27764"/>
    <cellStyle name="Normal 31 3 8" xfId="27765"/>
    <cellStyle name="Normal 31 3 8 2" xfId="27766"/>
    <cellStyle name="Normal 31 3 9" xfId="27767"/>
    <cellStyle name="Normal 31 3 9 2" xfId="27768"/>
    <cellStyle name="Normal 31 4" xfId="27769"/>
    <cellStyle name="Normal 31 4 2" xfId="27770"/>
    <cellStyle name="Normal 31 5" xfId="27771"/>
    <cellStyle name="Normal 31 5 2" xfId="27772"/>
    <cellStyle name="Normal 31 6" xfId="27773"/>
    <cellStyle name="Normal 31 6 2" xfId="27774"/>
    <cellStyle name="Normal 31 7" xfId="27775"/>
    <cellStyle name="Normal 31 7 2" xfId="27776"/>
    <cellStyle name="Normal 31 8" xfId="27777"/>
    <cellStyle name="Normal 31 8 2" xfId="27778"/>
    <cellStyle name="Normal 31 9" xfId="27779"/>
    <cellStyle name="Normal 31 9 2" xfId="27780"/>
    <cellStyle name="Normal 32" xfId="27781"/>
    <cellStyle name="Normal 32 10" xfId="27782"/>
    <cellStyle name="Normal 32 10 2" xfId="27783"/>
    <cellStyle name="Normal 32 11" xfId="27784"/>
    <cellStyle name="Normal 32 11 2" xfId="27785"/>
    <cellStyle name="Normal 32 12" xfId="27786"/>
    <cellStyle name="Normal 32 12 2" xfId="27787"/>
    <cellStyle name="Normal 32 13" xfId="27788"/>
    <cellStyle name="Normal 32 14" xfId="27789"/>
    <cellStyle name="Normal 32 2" xfId="27790"/>
    <cellStyle name="Normal 32 2 10" xfId="27791"/>
    <cellStyle name="Normal 32 2 10 2" xfId="27792"/>
    <cellStyle name="Normal 32 2 11" xfId="27793"/>
    <cellStyle name="Normal 32 2 11 2" xfId="27794"/>
    <cellStyle name="Normal 32 2 12" xfId="27795"/>
    <cellStyle name="Normal 32 2 13" xfId="27796"/>
    <cellStyle name="Normal 32 2 2" xfId="27797"/>
    <cellStyle name="Normal 32 2 2 10" xfId="27798"/>
    <cellStyle name="Normal 32 2 2 10 2" xfId="27799"/>
    <cellStyle name="Normal 32 2 2 11" xfId="27800"/>
    <cellStyle name="Normal 32 2 2 2" xfId="27801"/>
    <cellStyle name="Normal 32 2 2 2 2" xfId="27802"/>
    <cellStyle name="Normal 32 2 2 3" xfId="27803"/>
    <cellStyle name="Normal 32 2 2 3 2" xfId="27804"/>
    <cellStyle name="Normal 32 2 2 4" xfId="27805"/>
    <cellStyle name="Normal 32 2 2 4 2" xfId="27806"/>
    <cellStyle name="Normal 32 2 2 5" xfId="27807"/>
    <cellStyle name="Normal 32 2 2 5 2" xfId="27808"/>
    <cellStyle name="Normal 32 2 2 6" xfId="27809"/>
    <cellStyle name="Normal 32 2 2 6 2" xfId="27810"/>
    <cellStyle name="Normal 32 2 2 7" xfId="27811"/>
    <cellStyle name="Normal 32 2 2 7 2" xfId="27812"/>
    <cellStyle name="Normal 32 2 2 8" xfId="27813"/>
    <cellStyle name="Normal 32 2 2 8 2" xfId="27814"/>
    <cellStyle name="Normal 32 2 2 9" xfId="27815"/>
    <cellStyle name="Normal 32 2 2 9 2" xfId="27816"/>
    <cellStyle name="Normal 32 2 3" xfId="27817"/>
    <cellStyle name="Normal 32 2 3 2" xfId="27818"/>
    <cellStyle name="Normal 32 2 4" xfId="27819"/>
    <cellStyle name="Normal 32 2 4 2" xfId="27820"/>
    <cellStyle name="Normal 32 2 5" xfId="27821"/>
    <cellStyle name="Normal 32 2 5 2" xfId="27822"/>
    <cellStyle name="Normal 32 2 6" xfId="27823"/>
    <cellStyle name="Normal 32 2 6 2" xfId="27824"/>
    <cellStyle name="Normal 32 2 7" xfId="27825"/>
    <cellStyle name="Normal 32 2 7 2" xfId="27826"/>
    <cellStyle name="Normal 32 2 8" xfId="27827"/>
    <cellStyle name="Normal 32 2 8 2" xfId="27828"/>
    <cellStyle name="Normal 32 2 9" xfId="27829"/>
    <cellStyle name="Normal 32 2 9 2" xfId="27830"/>
    <cellStyle name="Normal 32 3" xfId="27831"/>
    <cellStyle name="Normal 32 3 10" xfId="27832"/>
    <cellStyle name="Normal 32 3 10 2" xfId="27833"/>
    <cellStyle name="Normal 32 3 11" xfId="27834"/>
    <cellStyle name="Normal 32 3 2" xfId="27835"/>
    <cellStyle name="Normal 32 3 2 2" xfId="27836"/>
    <cellStyle name="Normal 32 3 3" xfId="27837"/>
    <cellStyle name="Normal 32 3 3 2" xfId="27838"/>
    <cellStyle name="Normal 32 3 4" xfId="27839"/>
    <cellStyle name="Normal 32 3 4 2" xfId="27840"/>
    <cellStyle name="Normal 32 3 5" xfId="27841"/>
    <cellStyle name="Normal 32 3 5 2" xfId="27842"/>
    <cellStyle name="Normal 32 3 6" xfId="27843"/>
    <cellStyle name="Normal 32 3 6 2" xfId="27844"/>
    <cellStyle name="Normal 32 3 7" xfId="27845"/>
    <cellStyle name="Normal 32 3 7 2" xfId="27846"/>
    <cellStyle name="Normal 32 3 8" xfId="27847"/>
    <cellStyle name="Normal 32 3 8 2" xfId="27848"/>
    <cellStyle name="Normal 32 3 9" xfId="27849"/>
    <cellStyle name="Normal 32 3 9 2" xfId="27850"/>
    <cellStyle name="Normal 32 4" xfId="27851"/>
    <cellStyle name="Normal 32 4 2" xfId="27852"/>
    <cellStyle name="Normal 32 5" xfId="27853"/>
    <cellStyle name="Normal 32 5 2" xfId="27854"/>
    <cellStyle name="Normal 32 6" xfId="27855"/>
    <cellStyle name="Normal 32 6 2" xfId="27856"/>
    <cellStyle name="Normal 32 7" xfId="27857"/>
    <cellStyle name="Normal 32 7 2" xfId="27858"/>
    <cellStyle name="Normal 32 8" xfId="27859"/>
    <cellStyle name="Normal 32 8 2" xfId="27860"/>
    <cellStyle name="Normal 32 9" xfId="27861"/>
    <cellStyle name="Normal 32 9 2" xfId="27862"/>
    <cellStyle name="Normal 33" xfId="27863"/>
    <cellStyle name="Normal 33 10" xfId="27864"/>
    <cellStyle name="Normal 33 10 2" xfId="27865"/>
    <cellStyle name="Normal 33 11" xfId="27866"/>
    <cellStyle name="Normal 33 11 2" xfId="27867"/>
    <cellStyle name="Normal 33 12" xfId="27868"/>
    <cellStyle name="Normal 33 13" xfId="27869"/>
    <cellStyle name="Normal 33 2" xfId="27870"/>
    <cellStyle name="Normal 33 2 10" xfId="27871"/>
    <cellStyle name="Normal 33 2 10 2" xfId="27872"/>
    <cellStyle name="Normal 33 2 11" xfId="27873"/>
    <cellStyle name="Normal 33 2 12" xfId="27874"/>
    <cellStyle name="Normal 33 2 2" xfId="27875"/>
    <cellStyle name="Normal 33 2 2 2" xfId="27876"/>
    <cellStyle name="Normal 33 2 3" xfId="27877"/>
    <cellStyle name="Normal 33 2 3 2" xfId="27878"/>
    <cellStyle name="Normal 33 2 4" xfId="27879"/>
    <cellStyle name="Normal 33 2 4 2" xfId="27880"/>
    <cellStyle name="Normal 33 2 5" xfId="27881"/>
    <cellStyle name="Normal 33 2 5 2" xfId="27882"/>
    <cellStyle name="Normal 33 2 6" xfId="27883"/>
    <cellStyle name="Normal 33 2 6 2" xfId="27884"/>
    <cellStyle name="Normal 33 2 7" xfId="27885"/>
    <cellStyle name="Normal 33 2 7 2" xfId="27886"/>
    <cellStyle name="Normal 33 2 8" xfId="27887"/>
    <cellStyle name="Normal 33 2 8 2" xfId="27888"/>
    <cellStyle name="Normal 33 2 9" xfId="27889"/>
    <cellStyle name="Normal 33 2 9 2" xfId="27890"/>
    <cellStyle name="Normal 33 3" xfId="27891"/>
    <cellStyle name="Normal 33 3 2" xfId="27892"/>
    <cellStyle name="Normal 33 4" xfId="27893"/>
    <cellStyle name="Normal 33 4 2" xfId="27894"/>
    <cellStyle name="Normal 33 5" xfId="27895"/>
    <cellStyle name="Normal 33 5 2" xfId="27896"/>
    <cellStyle name="Normal 33 6" xfId="27897"/>
    <cellStyle name="Normal 33 6 2" xfId="27898"/>
    <cellStyle name="Normal 33 7" xfId="27899"/>
    <cellStyle name="Normal 33 7 2" xfId="27900"/>
    <cellStyle name="Normal 33 8" xfId="27901"/>
    <cellStyle name="Normal 33 8 2" xfId="27902"/>
    <cellStyle name="Normal 33 9" xfId="27903"/>
    <cellStyle name="Normal 33 9 2" xfId="27904"/>
    <cellStyle name="Normal 34" xfId="27905"/>
    <cellStyle name="Normal 34 2" xfId="27906"/>
    <cellStyle name="Normal 35" xfId="27907"/>
    <cellStyle name="Normal 35 10" xfId="27908"/>
    <cellStyle name="Normal 35 10 2" xfId="27909"/>
    <cellStyle name="Normal 35 11" xfId="27910"/>
    <cellStyle name="Normal 35 2" xfId="27911"/>
    <cellStyle name="Normal 35 2 2" xfId="27912"/>
    <cellStyle name="Normal 35 2 3" xfId="27913"/>
    <cellStyle name="Normal 35 3" xfId="27914"/>
    <cellStyle name="Normal 35 3 2" xfId="27915"/>
    <cellStyle name="Normal 35 4" xfId="27916"/>
    <cellStyle name="Normal 35 4 2" xfId="27917"/>
    <cellStyle name="Normal 35 5" xfId="27918"/>
    <cellStyle name="Normal 35 5 2" xfId="27919"/>
    <cellStyle name="Normal 35 6" xfId="27920"/>
    <cellStyle name="Normal 35 6 2" xfId="27921"/>
    <cellStyle name="Normal 35 7" xfId="27922"/>
    <cellStyle name="Normal 35 7 2" xfId="27923"/>
    <cellStyle name="Normal 35 8" xfId="27924"/>
    <cellStyle name="Normal 35 8 2" xfId="27925"/>
    <cellStyle name="Normal 35 9" xfId="27926"/>
    <cellStyle name="Normal 35 9 2" xfId="27927"/>
    <cellStyle name="Normal 36" xfId="27928"/>
    <cellStyle name="Normal 36 10" xfId="27929"/>
    <cellStyle name="Normal 36 11" xfId="27930"/>
    <cellStyle name="Normal 36 12" xfId="27931"/>
    <cellStyle name="Normal 36 2" xfId="27932"/>
    <cellStyle name="Normal 36 3" xfId="27933"/>
    <cellStyle name="Normal 36 4" xfId="27934"/>
    <cellStyle name="Normal 36 5" xfId="27935"/>
    <cellStyle name="Normal 36 6" xfId="27936"/>
    <cellStyle name="Normal 36 7" xfId="27937"/>
    <cellStyle name="Normal 36 8" xfId="27938"/>
    <cellStyle name="Normal 36 9" xfId="27939"/>
    <cellStyle name="Normal 37" xfId="27940"/>
    <cellStyle name="Normal 37 10" xfId="27941"/>
    <cellStyle name="Normal 37 10 2" xfId="27942"/>
    <cellStyle name="Normal 37 11" xfId="27943"/>
    <cellStyle name="Normal 37 12" xfId="27944"/>
    <cellStyle name="Normal 37 2" xfId="27945"/>
    <cellStyle name="Normal 37 2 2" xfId="27946"/>
    <cellStyle name="Normal 37 3" xfId="27947"/>
    <cellStyle name="Normal 37 3 2" xfId="27948"/>
    <cellStyle name="Normal 37 4" xfId="27949"/>
    <cellStyle name="Normal 37 4 2" xfId="27950"/>
    <cellStyle name="Normal 37 5" xfId="27951"/>
    <cellStyle name="Normal 37 5 2" xfId="27952"/>
    <cellStyle name="Normal 37 6" xfId="27953"/>
    <cellStyle name="Normal 37 6 2" xfId="27954"/>
    <cellStyle name="Normal 37 7" xfId="27955"/>
    <cellStyle name="Normal 37 7 2" xfId="27956"/>
    <cellStyle name="Normal 37 8" xfId="27957"/>
    <cellStyle name="Normal 37 8 2" xfId="27958"/>
    <cellStyle name="Normal 37 9" xfId="27959"/>
    <cellStyle name="Normal 37 9 2" xfId="27960"/>
    <cellStyle name="Normal 38" xfId="27961"/>
    <cellStyle name="Normal 38 10" xfId="27962"/>
    <cellStyle name="Normal 38 10 2" xfId="27963"/>
    <cellStyle name="Normal 38 11" xfId="27964"/>
    <cellStyle name="Normal 38 12" xfId="27965"/>
    <cellStyle name="Normal 38 2" xfId="27966"/>
    <cellStyle name="Normal 38 2 2" xfId="27967"/>
    <cellStyle name="Normal 38 3" xfId="27968"/>
    <cellStyle name="Normal 38 3 2" xfId="27969"/>
    <cellStyle name="Normal 38 4" xfId="27970"/>
    <cellStyle name="Normal 38 4 2" xfId="27971"/>
    <cellStyle name="Normal 38 5" xfId="27972"/>
    <cellStyle name="Normal 38 5 2" xfId="27973"/>
    <cellStyle name="Normal 38 6" xfId="27974"/>
    <cellStyle name="Normal 38 6 2" xfId="27975"/>
    <cellStyle name="Normal 38 7" xfId="27976"/>
    <cellStyle name="Normal 38 7 2" xfId="27977"/>
    <cellStyle name="Normal 38 8" xfId="27978"/>
    <cellStyle name="Normal 38 8 2" xfId="27979"/>
    <cellStyle name="Normal 38 9" xfId="27980"/>
    <cellStyle name="Normal 38 9 2" xfId="27981"/>
    <cellStyle name="Normal 39" xfId="27982"/>
    <cellStyle name="Normal 39 2" xfId="27983"/>
    <cellStyle name="Normal 4" xfId="27984"/>
    <cellStyle name="Normal 4 10" xfId="27985"/>
    <cellStyle name="Normal 4 10 2" xfId="27986"/>
    <cellStyle name="Normal 4 11" xfId="27987"/>
    <cellStyle name="Normal 4 11 2" xfId="27988"/>
    <cellStyle name="Normal 4 12" xfId="27989"/>
    <cellStyle name="Normal 4 12 2" xfId="27990"/>
    <cellStyle name="Normal 4 13" xfId="27991"/>
    <cellStyle name="Normal 4 13 2" xfId="27992"/>
    <cellStyle name="Normal 4 14" xfId="27993"/>
    <cellStyle name="Normal 4 14 2" xfId="27994"/>
    <cellStyle name="Normal 4 15" xfId="27995"/>
    <cellStyle name="Normal 4 15 2" xfId="27996"/>
    <cellStyle name="Normal 4 16" xfId="27997"/>
    <cellStyle name="Normal 4 16 2" xfId="27998"/>
    <cellStyle name="Normal 4 17" xfId="27999"/>
    <cellStyle name="Normal 4 17 2" xfId="28000"/>
    <cellStyle name="Normal 4 18" xfId="28001"/>
    <cellStyle name="Normal 4 18 2" xfId="28002"/>
    <cellStyle name="Normal 4 19" xfId="28003"/>
    <cellStyle name="Normal 4 2" xfId="28004"/>
    <cellStyle name="Normal 4 2 10" xfId="28005"/>
    <cellStyle name="Normal 4 2 10 2" xfId="28006"/>
    <cellStyle name="Normal 4 2 11" xfId="28007"/>
    <cellStyle name="Normal 4 2 11 2" xfId="28008"/>
    <cellStyle name="Normal 4 2 12" xfId="28009"/>
    <cellStyle name="Normal 4 2 12 2" xfId="28010"/>
    <cellStyle name="Normal 4 2 13" xfId="28011"/>
    <cellStyle name="Normal 4 2 13 2" xfId="28012"/>
    <cellStyle name="Normal 4 2 14" xfId="28013"/>
    <cellStyle name="Normal 4 2 14 2" xfId="28014"/>
    <cellStyle name="Normal 4 2 15" xfId="28015"/>
    <cellStyle name="Normal 4 2 15 2" xfId="28016"/>
    <cellStyle name="Normal 4 2 16" xfId="28017"/>
    <cellStyle name="Normal 4 2 16 2" xfId="28018"/>
    <cellStyle name="Normal 4 2 17" xfId="28019"/>
    <cellStyle name="Normal 4 2 18" xfId="28020"/>
    <cellStyle name="Normal 4 2 19" xfId="28021"/>
    <cellStyle name="Normal 4 2 2" xfId="28022"/>
    <cellStyle name="Normal 4 2 2 10" xfId="28023"/>
    <cellStyle name="Normal 4 2 2 10 2" xfId="28024"/>
    <cellStyle name="Normal 4 2 2 11" xfId="28025"/>
    <cellStyle name="Normal 4 2 2 11 2" xfId="28026"/>
    <cellStyle name="Normal 4 2 2 12" xfId="28027"/>
    <cellStyle name="Normal 4 2 2 12 2" xfId="28028"/>
    <cellStyle name="Normal 4 2 2 13" xfId="28029"/>
    <cellStyle name="Normal 4 2 2 2" xfId="28030"/>
    <cellStyle name="Normal 4 2 2 2 10" xfId="28031"/>
    <cellStyle name="Normal 4 2 2 2 10 2" xfId="28032"/>
    <cellStyle name="Normal 4 2 2 2 11" xfId="28033"/>
    <cellStyle name="Normal 4 2 2 2 11 2" xfId="28034"/>
    <cellStyle name="Normal 4 2 2 2 12" xfId="28035"/>
    <cellStyle name="Normal 4 2 2 2 2" xfId="28036"/>
    <cellStyle name="Normal 4 2 2 2 2 10" xfId="28037"/>
    <cellStyle name="Normal 4 2 2 2 2 10 2" xfId="28038"/>
    <cellStyle name="Normal 4 2 2 2 2 11" xfId="28039"/>
    <cellStyle name="Normal 4 2 2 2 2 2" xfId="28040"/>
    <cellStyle name="Normal 4 2 2 2 2 2 2" xfId="28041"/>
    <cellStyle name="Normal 4 2 2 2 2 3" xfId="28042"/>
    <cellStyle name="Normal 4 2 2 2 2 3 2" xfId="28043"/>
    <cellStyle name="Normal 4 2 2 2 2 4" xfId="28044"/>
    <cellStyle name="Normal 4 2 2 2 2 4 2" xfId="28045"/>
    <cellStyle name="Normal 4 2 2 2 2 5" xfId="28046"/>
    <cellStyle name="Normal 4 2 2 2 2 5 2" xfId="28047"/>
    <cellStyle name="Normal 4 2 2 2 2 6" xfId="28048"/>
    <cellStyle name="Normal 4 2 2 2 2 6 2" xfId="28049"/>
    <cellStyle name="Normal 4 2 2 2 2 7" xfId="28050"/>
    <cellStyle name="Normal 4 2 2 2 2 7 2" xfId="28051"/>
    <cellStyle name="Normal 4 2 2 2 2 8" xfId="28052"/>
    <cellStyle name="Normal 4 2 2 2 2 8 2" xfId="28053"/>
    <cellStyle name="Normal 4 2 2 2 2 9" xfId="28054"/>
    <cellStyle name="Normal 4 2 2 2 2 9 2" xfId="28055"/>
    <cellStyle name="Normal 4 2 2 2 3" xfId="28056"/>
    <cellStyle name="Normal 4 2 2 2 3 2" xfId="28057"/>
    <cellStyle name="Normal 4 2 2 2 4" xfId="28058"/>
    <cellStyle name="Normal 4 2 2 2 4 2" xfId="28059"/>
    <cellStyle name="Normal 4 2 2 2 5" xfId="28060"/>
    <cellStyle name="Normal 4 2 2 2 5 2" xfId="28061"/>
    <cellStyle name="Normal 4 2 2 2 6" xfId="28062"/>
    <cellStyle name="Normal 4 2 2 2 6 2" xfId="28063"/>
    <cellStyle name="Normal 4 2 2 2 7" xfId="28064"/>
    <cellStyle name="Normal 4 2 2 2 7 2" xfId="28065"/>
    <cellStyle name="Normal 4 2 2 2 8" xfId="28066"/>
    <cellStyle name="Normal 4 2 2 2 8 2" xfId="28067"/>
    <cellStyle name="Normal 4 2 2 2 9" xfId="28068"/>
    <cellStyle name="Normal 4 2 2 2 9 2" xfId="28069"/>
    <cellStyle name="Normal 4 2 2 3" xfId="28070"/>
    <cellStyle name="Normal 4 2 2 3 10" xfId="28071"/>
    <cellStyle name="Normal 4 2 2 3 10 2" xfId="28072"/>
    <cellStyle name="Normal 4 2 2 3 11" xfId="28073"/>
    <cellStyle name="Normal 4 2 2 3 2" xfId="28074"/>
    <cellStyle name="Normal 4 2 2 3 2 2" xfId="28075"/>
    <cellStyle name="Normal 4 2 2 3 3" xfId="28076"/>
    <cellStyle name="Normal 4 2 2 3 3 2" xfId="28077"/>
    <cellStyle name="Normal 4 2 2 3 4" xfId="28078"/>
    <cellStyle name="Normal 4 2 2 3 4 2" xfId="28079"/>
    <cellStyle name="Normal 4 2 2 3 5" xfId="28080"/>
    <cellStyle name="Normal 4 2 2 3 5 2" xfId="28081"/>
    <cellStyle name="Normal 4 2 2 3 6" xfId="28082"/>
    <cellStyle name="Normal 4 2 2 3 6 2" xfId="28083"/>
    <cellStyle name="Normal 4 2 2 3 7" xfId="28084"/>
    <cellStyle name="Normal 4 2 2 3 7 2" xfId="28085"/>
    <cellStyle name="Normal 4 2 2 3 8" xfId="28086"/>
    <cellStyle name="Normal 4 2 2 3 8 2" xfId="28087"/>
    <cellStyle name="Normal 4 2 2 3 9" xfId="28088"/>
    <cellStyle name="Normal 4 2 2 3 9 2" xfId="28089"/>
    <cellStyle name="Normal 4 2 2 4" xfId="28090"/>
    <cellStyle name="Normal 4 2 2 4 2" xfId="28091"/>
    <cellStyle name="Normal 4 2 2 5" xfId="28092"/>
    <cellStyle name="Normal 4 2 2 5 2" xfId="28093"/>
    <cellStyle name="Normal 4 2 2 6" xfId="28094"/>
    <cellStyle name="Normal 4 2 2 6 2" xfId="28095"/>
    <cellStyle name="Normal 4 2 2 7" xfId="28096"/>
    <cellStyle name="Normal 4 2 2 7 2" xfId="28097"/>
    <cellStyle name="Normal 4 2 2 8" xfId="28098"/>
    <cellStyle name="Normal 4 2 2 8 2" xfId="28099"/>
    <cellStyle name="Normal 4 2 2 9" xfId="28100"/>
    <cellStyle name="Normal 4 2 2 9 2" xfId="28101"/>
    <cellStyle name="Normal 4 2 20" xfId="28102"/>
    <cellStyle name="Normal 4 2 3" xfId="28103"/>
    <cellStyle name="Normal 4 2 3 10" xfId="28104"/>
    <cellStyle name="Normal 4 2 3 10 2" xfId="28105"/>
    <cellStyle name="Normal 4 2 3 11" xfId="28106"/>
    <cellStyle name="Normal 4 2 3 11 2" xfId="28107"/>
    <cellStyle name="Normal 4 2 3 12" xfId="28108"/>
    <cellStyle name="Normal 4 2 3 12 2" xfId="28109"/>
    <cellStyle name="Normal 4 2 3 13" xfId="28110"/>
    <cellStyle name="Normal 4 2 3 2" xfId="28111"/>
    <cellStyle name="Normal 4 2 3 2 10" xfId="28112"/>
    <cellStyle name="Normal 4 2 3 2 10 2" xfId="28113"/>
    <cellStyle name="Normal 4 2 3 2 11" xfId="28114"/>
    <cellStyle name="Normal 4 2 3 2 11 2" xfId="28115"/>
    <cellStyle name="Normal 4 2 3 2 12" xfId="28116"/>
    <cellStyle name="Normal 4 2 3 2 2" xfId="28117"/>
    <cellStyle name="Normal 4 2 3 2 2 10" xfId="28118"/>
    <cellStyle name="Normal 4 2 3 2 2 10 2" xfId="28119"/>
    <cellStyle name="Normal 4 2 3 2 2 11" xfId="28120"/>
    <cellStyle name="Normal 4 2 3 2 2 2" xfId="28121"/>
    <cellStyle name="Normal 4 2 3 2 2 2 2" xfId="28122"/>
    <cellStyle name="Normal 4 2 3 2 2 3" xfId="28123"/>
    <cellStyle name="Normal 4 2 3 2 2 3 2" xfId="28124"/>
    <cellStyle name="Normal 4 2 3 2 2 4" xfId="28125"/>
    <cellStyle name="Normal 4 2 3 2 2 4 2" xfId="28126"/>
    <cellStyle name="Normal 4 2 3 2 2 5" xfId="28127"/>
    <cellStyle name="Normal 4 2 3 2 2 5 2" xfId="28128"/>
    <cellStyle name="Normal 4 2 3 2 2 6" xfId="28129"/>
    <cellStyle name="Normal 4 2 3 2 2 6 2" xfId="28130"/>
    <cellStyle name="Normal 4 2 3 2 2 7" xfId="28131"/>
    <cellStyle name="Normal 4 2 3 2 2 7 2" xfId="28132"/>
    <cellStyle name="Normal 4 2 3 2 2 8" xfId="28133"/>
    <cellStyle name="Normal 4 2 3 2 2 8 2" xfId="28134"/>
    <cellStyle name="Normal 4 2 3 2 2 9" xfId="28135"/>
    <cellStyle name="Normal 4 2 3 2 2 9 2" xfId="28136"/>
    <cellStyle name="Normal 4 2 3 2 3" xfId="28137"/>
    <cellStyle name="Normal 4 2 3 2 3 2" xfId="28138"/>
    <cellStyle name="Normal 4 2 3 2 4" xfId="28139"/>
    <cellStyle name="Normal 4 2 3 2 4 2" xfId="28140"/>
    <cellStyle name="Normal 4 2 3 2 5" xfId="28141"/>
    <cellStyle name="Normal 4 2 3 2 5 2" xfId="28142"/>
    <cellStyle name="Normal 4 2 3 2 6" xfId="28143"/>
    <cellStyle name="Normal 4 2 3 2 6 2" xfId="28144"/>
    <cellStyle name="Normal 4 2 3 2 7" xfId="28145"/>
    <cellStyle name="Normal 4 2 3 2 7 2" xfId="28146"/>
    <cellStyle name="Normal 4 2 3 2 8" xfId="28147"/>
    <cellStyle name="Normal 4 2 3 2 8 2" xfId="28148"/>
    <cellStyle name="Normal 4 2 3 2 9" xfId="28149"/>
    <cellStyle name="Normal 4 2 3 2 9 2" xfId="28150"/>
    <cellStyle name="Normal 4 2 3 3" xfId="28151"/>
    <cellStyle name="Normal 4 2 3 3 10" xfId="28152"/>
    <cellStyle name="Normal 4 2 3 3 10 2" xfId="28153"/>
    <cellStyle name="Normal 4 2 3 3 11" xfId="28154"/>
    <cellStyle name="Normal 4 2 3 3 2" xfId="28155"/>
    <cellStyle name="Normal 4 2 3 3 2 2" xfId="28156"/>
    <cellStyle name="Normal 4 2 3 3 3" xfId="28157"/>
    <cellStyle name="Normal 4 2 3 3 3 2" xfId="28158"/>
    <cellStyle name="Normal 4 2 3 3 4" xfId="28159"/>
    <cellStyle name="Normal 4 2 3 3 4 2" xfId="28160"/>
    <cellStyle name="Normal 4 2 3 3 5" xfId="28161"/>
    <cellStyle name="Normal 4 2 3 3 5 2" xfId="28162"/>
    <cellStyle name="Normal 4 2 3 3 6" xfId="28163"/>
    <cellStyle name="Normal 4 2 3 3 6 2" xfId="28164"/>
    <cellStyle name="Normal 4 2 3 3 7" xfId="28165"/>
    <cellStyle name="Normal 4 2 3 3 7 2" xfId="28166"/>
    <cellStyle name="Normal 4 2 3 3 8" xfId="28167"/>
    <cellStyle name="Normal 4 2 3 3 8 2" xfId="28168"/>
    <cellStyle name="Normal 4 2 3 3 9" xfId="28169"/>
    <cellStyle name="Normal 4 2 3 3 9 2" xfId="28170"/>
    <cellStyle name="Normal 4 2 3 4" xfId="28171"/>
    <cellStyle name="Normal 4 2 3 4 2" xfId="28172"/>
    <cellStyle name="Normal 4 2 3 5" xfId="28173"/>
    <cellStyle name="Normal 4 2 3 5 2" xfId="28174"/>
    <cellStyle name="Normal 4 2 3 6" xfId="28175"/>
    <cellStyle name="Normal 4 2 3 6 2" xfId="28176"/>
    <cellStyle name="Normal 4 2 3 7" xfId="28177"/>
    <cellStyle name="Normal 4 2 3 7 2" xfId="28178"/>
    <cellStyle name="Normal 4 2 3 8" xfId="28179"/>
    <cellStyle name="Normal 4 2 3 8 2" xfId="28180"/>
    <cellStyle name="Normal 4 2 3 9" xfId="28181"/>
    <cellStyle name="Normal 4 2 3 9 2" xfId="28182"/>
    <cellStyle name="Normal 4 2 4" xfId="28183"/>
    <cellStyle name="Normal 4 2 4 10" xfId="28184"/>
    <cellStyle name="Normal 4 2 4 10 2" xfId="28185"/>
    <cellStyle name="Normal 4 2 4 11" xfId="28186"/>
    <cellStyle name="Normal 4 2 4 11 2" xfId="28187"/>
    <cellStyle name="Normal 4 2 4 12" xfId="28188"/>
    <cellStyle name="Normal 4 2 4 12 2" xfId="28189"/>
    <cellStyle name="Normal 4 2 4 13" xfId="28190"/>
    <cellStyle name="Normal 4 2 4 2" xfId="28191"/>
    <cellStyle name="Normal 4 2 4 2 10" xfId="28192"/>
    <cellStyle name="Normal 4 2 4 2 10 2" xfId="28193"/>
    <cellStyle name="Normal 4 2 4 2 11" xfId="28194"/>
    <cellStyle name="Normal 4 2 4 2 11 2" xfId="28195"/>
    <cellStyle name="Normal 4 2 4 2 12" xfId="28196"/>
    <cellStyle name="Normal 4 2 4 2 2" xfId="28197"/>
    <cellStyle name="Normal 4 2 4 2 2 10" xfId="28198"/>
    <cellStyle name="Normal 4 2 4 2 2 10 2" xfId="28199"/>
    <cellStyle name="Normal 4 2 4 2 2 11" xfId="28200"/>
    <cellStyle name="Normal 4 2 4 2 2 2" xfId="28201"/>
    <cellStyle name="Normal 4 2 4 2 2 2 2" xfId="28202"/>
    <cellStyle name="Normal 4 2 4 2 2 3" xfId="28203"/>
    <cellStyle name="Normal 4 2 4 2 2 3 2" xfId="28204"/>
    <cellStyle name="Normal 4 2 4 2 2 4" xfId="28205"/>
    <cellStyle name="Normal 4 2 4 2 2 4 2" xfId="28206"/>
    <cellStyle name="Normal 4 2 4 2 2 5" xfId="28207"/>
    <cellStyle name="Normal 4 2 4 2 2 5 2" xfId="28208"/>
    <cellStyle name="Normal 4 2 4 2 2 6" xfId="28209"/>
    <cellStyle name="Normal 4 2 4 2 2 6 2" xfId="28210"/>
    <cellStyle name="Normal 4 2 4 2 2 7" xfId="28211"/>
    <cellStyle name="Normal 4 2 4 2 2 7 2" xfId="28212"/>
    <cellStyle name="Normal 4 2 4 2 2 8" xfId="28213"/>
    <cellStyle name="Normal 4 2 4 2 2 8 2" xfId="28214"/>
    <cellStyle name="Normal 4 2 4 2 2 9" xfId="28215"/>
    <cellStyle name="Normal 4 2 4 2 2 9 2" xfId="28216"/>
    <cellStyle name="Normal 4 2 4 2 3" xfId="28217"/>
    <cellStyle name="Normal 4 2 4 2 3 2" xfId="28218"/>
    <cellStyle name="Normal 4 2 4 2 4" xfId="28219"/>
    <cellStyle name="Normal 4 2 4 2 4 2" xfId="28220"/>
    <cellStyle name="Normal 4 2 4 2 5" xfId="28221"/>
    <cellStyle name="Normal 4 2 4 2 5 2" xfId="28222"/>
    <cellStyle name="Normal 4 2 4 2 6" xfId="28223"/>
    <cellStyle name="Normal 4 2 4 2 6 2" xfId="28224"/>
    <cellStyle name="Normal 4 2 4 2 7" xfId="28225"/>
    <cellStyle name="Normal 4 2 4 2 7 2" xfId="28226"/>
    <cellStyle name="Normal 4 2 4 2 8" xfId="28227"/>
    <cellStyle name="Normal 4 2 4 2 8 2" xfId="28228"/>
    <cellStyle name="Normal 4 2 4 2 9" xfId="28229"/>
    <cellStyle name="Normal 4 2 4 2 9 2" xfId="28230"/>
    <cellStyle name="Normal 4 2 4 3" xfId="28231"/>
    <cellStyle name="Normal 4 2 4 3 10" xfId="28232"/>
    <cellStyle name="Normal 4 2 4 3 10 2" xfId="28233"/>
    <cellStyle name="Normal 4 2 4 3 11" xfId="28234"/>
    <cellStyle name="Normal 4 2 4 3 2" xfId="28235"/>
    <cellStyle name="Normal 4 2 4 3 2 2" xfId="28236"/>
    <cellStyle name="Normal 4 2 4 3 3" xfId="28237"/>
    <cellStyle name="Normal 4 2 4 3 3 2" xfId="28238"/>
    <cellStyle name="Normal 4 2 4 3 4" xfId="28239"/>
    <cellStyle name="Normal 4 2 4 3 4 2" xfId="28240"/>
    <cellStyle name="Normal 4 2 4 3 5" xfId="28241"/>
    <cellStyle name="Normal 4 2 4 3 5 2" xfId="28242"/>
    <cellStyle name="Normal 4 2 4 3 6" xfId="28243"/>
    <cellStyle name="Normal 4 2 4 3 6 2" xfId="28244"/>
    <cellStyle name="Normal 4 2 4 3 7" xfId="28245"/>
    <cellStyle name="Normal 4 2 4 3 7 2" xfId="28246"/>
    <cellStyle name="Normal 4 2 4 3 8" xfId="28247"/>
    <cellStyle name="Normal 4 2 4 3 8 2" xfId="28248"/>
    <cellStyle name="Normal 4 2 4 3 9" xfId="28249"/>
    <cellStyle name="Normal 4 2 4 3 9 2" xfId="28250"/>
    <cellStyle name="Normal 4 2 4 4" xfId="28251"/>
    <cellStyle name="Normal 4 2 4 4 2" xfId="28252"/>
    <cellStyle name="Normal 4 2 4 5" xfId="28253"/>
    <cellStyle name="Normal 4 2 4 5 2" xfId="28254"/>
    <cellStyle name="Normal 4 2 4 6" xfId="28255"/>
    <cellStyle name="Normal 4 2 4 6 2" xfId="28256"/>
    <cellStyle name="Normal 4 2 4 7" xfId="28257"/>
    <cellStyle name="Normal 4 2 4 7 2" xfId="28258"/>
    <cellStyle name="Normal 4 2 4 8" xfId="28259"/>
    <cellStyle name="Normal 4 2 4 8 2" xfId="28260"/>
    <cellStyle name="Normal 4 2 4 9" xfId="28261"/>
    <cellStyle name="Normal 4 2 4 9 2" xfId="28262"/>
    <cellStyle name="Normal 4 2 5" xfId="28263"/>
    <cellStyle name="Normal 4 2 5 10" xfId="28264"/>
    <cellStyle name="Normal 4 2 5 10 2" xfId="28265"/>
    <cellStyle name="Normal 4 2 5 11" xfId="28266"/>
    <cellStyle name="Normal 4 2 5 11 2" xfId="28267"/>
    <cellStyle name="Normal 4 2 5 12" xfId="28268"/>
    <cellStyle name="Normal 4 2 5 12 2" xfId="28269"/>
    <cellStyle name="Normal 4 2 5 13" xfId="28270"/>
    <cellStyle name="Normal 4 2 5 2" xfId="28271"/>
    <cellStyle name="Normal 4 2 5 2 10" xfId="28272"/>
    <cellStyle name="Normal 4 2 5 2 10 2" xfId="28273"/>
    <cellStyle name="Normal 4 2 5 2 11" xfId="28274"/>
    <cellStyle name="Normal 4 2 5 2 11 2" xfId="28275"/>
    <cellStyle name="Normal 4 2 5 2 12" xfId="28276"/>
    <cellStyle name="Normal 4 2 5 2 2" xfId="28277"/>
    <cellStyle name="Normal 4 2 5 2 2 10" xfId="28278"/>
    <cellStyle name="Normal 4 2 5 2 2 10 2" xfId="28279"/>
    <cellStyle name="Normal 4 2 5 2 2 11" xfId="28280"/>
    <cellStyle name="Normal 4 2 5 2 2 2" xfId="28281"/>
    <cellStyle name="Normal 4 2 5 2 2 2 2" xfId="28282"/>
    <cellStyle name="Normal 4 2 5 2 2 3" xfId="28283"/>
    <cellStyle name="Normal 4 2 5 2 2 3 2" xfId="28284"/>
    <cellStyle name="Normal 4 2 5 2 2 4" xfId="28285"/>
    <cellStyle name="Normal 4 2 5 2 2 4 2" xfId="28286"/>
    <cellStyle name="Normal 4 2 5 2 2 5" xfId="28287"/>
    <cellStyle name="Normal 4 2 5 2 2 5 2" xfId="28288"/>
    <cellStyle name="Normal 4 2 5 2 2 6" xfId="28289"/>
    <cellStyle name="Normal 4 2 5 2 2 6 2" xfId="28290"/>
    <cellStyle name="Normal 4 2 5 2 2 7" xfId="28291"/>
    <cellStyle name="Normal 4 2 5 2 2 7 2" xfId="28292"/>
    <cellStyle name="Normal 4 2 5 2 2 8" xfId="28293"/>
    <cellStyle name="Normal 4 2 5 2 2 8 2" xfId="28294"/>
    <cellStyle name="Normal 4 2 5 2 2 9" xfId="28295"/>
    <cellStyle name="Normal 4 2 5 2 2 9 2" xfId="28296"/>
    <cellStyle name="Normal 4 2 5 2 3" xfId="28297"/>
    <cellStyle name="Normal 4 2 5 2 3 2" xfId="28298"/>
    <cellStyle name="Normal 4 2 5 2 4" xfId="28299"/>
    <cellStyle name="Normal 4 2 5 2 4 2" xfId="28300"/>
    <cellStyle name="Normal 4 2 5 2 5" xfId="28301"/>
    <cellStyle name="Normal 4 2 5 2 5 2" xfId="28302"/>
    <cellStyle name="Normal 4 2 5 2 6" xfId="28303"/>
    <cellStyle name="Normal 4 2 5 2 6 2" xfId="28304"/>
    <cellStyle name="Normal 4 2 5 2 7" xfId="28305"/>
    <cellStyle name="Normal 4 2 5 2 7 2" xfId="28306"/>
    <cellStyle name="Normal 4 2 5 2 8" xfId="28307"/>
    <cellStyle name="Normal 4 2 5 2 8 2" xfId="28308"/>
    <cellStyle name="Normal 4 2 5 2 9" xfId="28309"/>
    <cellStyle name="Normal 4 2 5 2 9 2" xfId="28310"/>
    <cellStyle name="Normal 4 2 5 3" xfId="28311"/>
    <cellStyle name="Normal 4 2 5 3 10" xfId="28312"/>
    <cellStyle name="Normal 4 2 5 3 10 2" xfId="28313"/>
    <cellStyle name="Normal 4 2 5 3 11" xfId="28314"/>
    <cellStyle name="Normal 4 2 5 3 2" xfId="28315"/>
    <cellStyle name="Normal 4 2 5 3 2 2" xfId="28316"/>
    <cellStyle name="Normal 4 2 5 3 3" xfId="28317"/>
    <cellStyle name="Normal 4 2 5 3 3 2" xfId="28318"/>
    <cellStyle name="Normal 4 2 5 3 4" xfId="28319"/>
    <cellStyle name="Normal 4 2 5 3 4 2" xfId="28320"/>
    <cellStyle name="Normal 4 2 5 3 5" xfId="28321"/>
    <cellStyle name="Normal 4 2 5 3 5 2" xfId="28322"/>
    <cellStyle name="Normal 4 2 5 3 6" xfId="28323"/>
    <cellStyle name="Normal 4 2 5 3 6 2" xfId="28324"/>
    <cellStyle name="Normal 4 2 5 3 7" xfId="28325"/>
    <cellStyle name="Normal 4 2 5 3 7 2" xfId="28326"/>
    <cellStyle name="Normal 4 2 5 3 8" xfId="28327"/>
    <cellStyle name="Normal 4 2 5 3 8 2" xfId="28328"/>
    <cellStyle name="Normal 4 2 5 3 9" xfId="28329"/>
    <cellStyle name="Normal 4 2 5 3 9 2" xfId="28330"/>
    <cellStyle name="Normal 4 2 5 4" xfId="28331"/>
    <cellStyle name="Normal 4 2 5 4 2" xfId="28332"/>
    <cellStyle name="Normal 4 2 5 5" xfId="28333"/>
    <cellStyle name="Normal 4 2 5 5 2" xfId="28334"/>
    <cellStyle name="Normal 4 2 5 6" xfId="28335"/>
    <cellStyle name="Normal 4 2 5 6 2" xfId="28336"/>
    <cellStyle name="Normal 4 2 5 7" xfId="28337"/>
    <cellStyle name="Normal 4 2 5 7 2" xfId="28338"/>
    <cellStyle name="Normal 4 2 5 8" xfId="28339"/>
    <cellStyle name="Normal 4 2 5 8 2" xfId="28340"/>
    <cellStyle name="Normal 4 2 5 9" xfId="28341"/>
    <cellStyle name="Normal 4 2 5 9 2" xfId="28342"/>
    <cellStyle name="Normal 4 2 6" xfId="28343"/>
    <cellStyle name="Normal 4 2 6 10" xfId="28344"/>
    <cellStyle name="Normal 4 2 6 10 2" xfId="28345"/>
    <cellStyle name="Normal 4 2 6 11" xfId="28346"/>
    <cellStyle name="Normal 4 2 6 11 2" xfId="28347"/>
    <cellStyle name="Normal 4 2 6 12" xfId="28348"/>
    <cellStyle name="Normal 4 2 6 2" xfId="28349"/>
    <cellStyle name="Normal 4 2 6 2 10" xfId="28350"/>
    <cellStyle name="Normal 4 2 6 2 10 2" xfId="28351"/>
    <cellStyle name="Normal 4 2 6 2 11" xfId="28352"/>
    <cellStyle name="Normal 4 2 6 2 2" xfId="28353"/>
    <cellStyle name="Normal 4 2 6 2 2 2" xfId="28354"/>
    <cellStyle name="Normal 4 2 6 2 3" xfId="28355"/>
    <cellStyle name="Normal 4 2 6 2 3 2" xfId="28356"/>
    <cellStyle name="Normal 4 2 6 2 4" xfId="28357"/>
    <cellStyle name="Normal 4 2 6 2 4 2" xfId="28358"/>
    <cellStyle name="Normal 4 2 6 2 5" xfId="28359"/>
    <cellStyle name="Normal 4 2 6 2 5 2" xfId="28360"/>
    <cellStyle name="Normal 4 2 6 2 6" xfId="28361"/>
    <cellStyle name="Normal 4 2 6 2 6 2" xfId="28362"/>
    <cellStyle name="Normal 4 2 6 2 7" xfId="28363"/>
    <cellStyle name="Normal 4 2 6 2 7 2" xfId="28364"/>
    <cellStyle name="Normal 4 2 6 2 8" xfId="28365"/>
    <cellStyle name="Normal 4 2 6 2 8 2" xfId="28366"/>
    <cellStyle name="Normal 4 2 6 2 9" xfId="28367"/>
    <cellStyle name="Normal 4 2 6 2 9 2" xfId="28368"/>
    <cellStyle name="Normal 4 2 6 3" xfId="28369"/>
    <cellStyle name="Normal 4 2 6 3 2" xfId="28370"/>
    <cellStyle name="Normal 4 2 6 4" xfId="28371"/>
    <cellStyle name="Normal 4 2 6 4 2" xfId="28372"/>
    <cellStyle name="Normal 4 2 6 5" xfId="28373"/>
    <cellStyle name="Normal 4 2 6 5 2" xfId="28374"/>
    <cellStyle name="Normal 4 2 6 6" xfId="28375"/>
    <cellStyle name="Normal 4 2 6 6 2" xfId="28376"/>
    <cellStyle name="Normal 4 2 6 7" xfId="28377"/>
    <cellStyle name="Normal 4 2 6 7 2" xfId="28378"/>
    <cellStyle name="Normal 4 2 6 8" xfId="28379"/>
    <cellStyle name="Normal 4 2 6 8 2" xfId="28380"/>
    <cellStyle name="Normal 4 2 6 9" xfId="28381"/>
    <cellStyle name="Normal 4 2 6 9 2" xfId="28382"/>
    <cellStyle name="Normal 4 2 7" xfId="28383"/>
    <cellStyle name="Normal 4 2 7 10" xfId="28384"/>
    <cellStyle name="Normal 4 2 7 10 2" xfId="28385"/>
    <cellStyle name="Normal 4 2 7 11" xfId="28386"/>
    <cellStyle name="Normal 4 2 7 2" xfId="28387"/>
    <cellStyle name="Normal 4 2 7 2 2" xfId="28388"/>
    <cellStyle name="Normal 4 2 7 3" xfId="28389"/>
    <cellStyle name="Normal 4 2 7 3 2" xfId="28390"/>
    <cellStyle name="Normal 4 2 7 4" xfId="28391"/>
    <cellStyle name="Normal 4 2 7 4 2" xfId="28392"/>
    <cellStyle name="Normal 4 2 7 5" xfId="28393"/>
    <cellStyle name="Normal 4 2 7 5 2" xfId="28394"/>
    <cellStyle name="Normal 4 2 7 6" xfId="28395"/>
    <cellStyle name="Normal 4 2 7 6 2" xfId="28396"/>
    <cellStyle name="Normal 4 2 7 7" xfId="28397"/>
    <cellStyle name="Normal 4 2 7 7 2" xfId="28398"/>
    <cellStyle name="Normal 4 2 7 8" xfId="28399"/>
    <cellStyle name="Normal 4 2 7 8 2" xfId="28400"/>
    <cellStyle name="Normal 4 2 7 9" xfId="28401"/>
    <cellStyle name="Normal 4 2 7 9 2" xfId="28402"/>
    <cellStyle name="Normal 4 2 8" xfId="28403"/>
    <cellStyle name="Normal 4 2 8 2" xfId="28404"/>
    <cellStyle name="Normal 4 2 9" xfId="28405"/>
    <cellStyle name="Normal 4 2 9 2" xfId="28406"/>
    <cellStyle name="Normal 4 20" xfId="28407"/>
    <cellStyle name="Normal 4 21" xfId="28408"/>
    <cellStyle name="Normal 4 22" xfId="28409"/>
    <cellStyle name="Normal 4 3" xfId="28410"/>
    <cellStyle name="Normal 4 3 10" xfId="28411"/>
    <cellStyle name="Normal 4 3 10 2" xfId="28412"/>
    <cellStyle name="Normal 4 3 11" xfId="28413"/>
    <cellStyle name="Normal 4 3 11 2" xfId="28414"/>
    <cellStyle name="Normal 4 3 12" xfId="28415"/>
    <cellStyle name="Normal 4 3 12 2" xfId="28416"/>
    <cellStyle name="Normal 4 3 13" xfId="28417"/>
    <cellStyle name="Normal 4 3 2" xfId="28418"/>
    <cellStyle name="Normal 4 3 2 10" xfId="28419"/>
    <cellStyle name="Normal 4 3 2 10 2" xfId="28420"/>
    <cellStyle name="Normal 4 3 2 11" xfId="28421"/>
    <cellStyle name="Normal 4 3 2 11 2" xfId="28422"/>
    <cellStyle name="Normal 4 3 2 12" xfId="28423"/>
    <cellStyle name="Normal 4 3 2 2" xfId="28424"/>
    <cellStyle name="Normal 4 3 2 2 10" xfId="28425"/>
    <cellStyle name="Normal 4 3 2 2 10 2" xfId="28426"/>
    <cellStyle name="Normal 4 3 2 2 11" xfId="28427"/>
    <cellStyle name="Normal 4 3 2 2 2" xfId="28428"/>
    <cellStyle name="Normal 4 3 2 2 2 2" xfId="28429"/>
    <cellStyle name="Normal 4 3 2 2 3" xfId="28430"/>
    <cellStyle name="Normal 4 3 2 2 3 2" xfId="28431"/>
    <cellStyle name="Normal 4 3 2 2 4" xfId="28432"/>
    <cellStyle name="Normal 4 3 2 2 4 2" xfId="28433"/>
    <cellStyle name="Normal 4 3 2 2 5" xfId="28434"/>
    <cellStyle name="Normal 4 3 2 2 5 2" xfId="28435"/>
    <cellStyle name="Normal 4 3 2 2 6" xfId="28436"/>
    <cellStyle name="Normal 4 3 2 2 6 2" xfId="28437"/>
    <cellStyle name="Normal 4 3 2 2 7" xfId="28438"/>
    <cellStyle name="Normal 4 3 2 2 7 2" xfId="28439"/>
    <cellStyle name="Normal 4 3 2 2 8" xfId="28440"/>
    <cellStyle name="Normal 4 3 2 2 8 2" xfId="28441"/>
    <cellStyle name="Normal 4 3 2 2 9" xfId="28442"/>
    <cellStyle name="Normal 4 3 2 2 9 2" xfId="28443"/>
    <cellStyle name="Normal 4 3 2 3" xfId="28444"/>
    <cellStyle name="Normal 4 3 2 3 2" xfId="28445"/>
    <cellStyle name="Normal 4 3 2 4" xfId="28446"/>
    <cellStyle name="Normal 4 3 2 4 2" xfId="28447"/>
    <cellStyle name="Normal 4 3 2 5" xfId="28448"/>
    <cellStyle name="Normal 4 3 2 5 2" xfId="28449"/>
    <cellStyle name="Normal 4 3 2 6" xfId="28450"/>
    <cellStyle name="Normal 4 3 2 6 2" xfId="28451"/>
    <cellStyle name="Normal 4 3 2 7" xfId="28452"/>
    <cellStyle name="Normal 4 3 2 7 2" xfId="28453"/>
    <cellStyle name="Normal 4 3 2 8" xfId="28454"/>
    <cellStyle name="Normal 4 3 2 8 2" xfId="28455"/>
    <cellStyle name="Normal 4 3 2 9" xfId="28456"/>
    <cellStyle name="Normal 4 3 2 9 2" xfId="28457"/>
    <cellStyle name="Normal 4 3 3" xfId="28458"/>
    <cellStyle name="Normal 4 3 3 10" xfId="28459"/>
    <cellStyle name="Normal 4 3 3 10 2" xfId="28460"/>
    <cellStyle name="Normal 4 3 3 11" xfId="28461"/>
    <cellStyle name="Normal 4 3 3 2" xfId="28462"/>
    <cellStyle name="Normal 4 3 3 2 2" xfId="28463"/>
    <cellStyle name="Normal 4 3 3 3" xfId="28464"/>
    <cellStyle name="Normal 4 3 3 3 2" xfId="28465"/>
    <cellStyle name="Normal 4 3 3 4" xfId="28466"/>
    <cellStyle name="Normal 4 3 3 4 2" xfId="28467"/>
    <cellStyle name="Normal 4 3 3 5" xfId="28468"/>
    <cellStyle name="Normal 4 3 3 5 2" xfId="28469"/>
    <cellStyle name="Normal 4 3 3 6" xfId="28470"/>
    <cellStyle name="Normal 4 3 3 6 2" xfId="28471"/>
    <cellStyle name="Normal 4 3 3 7" xfId="28472"/>
    <cellStyle name="Normal 4 3 3 7 2" xfId="28473"/>
    <cellStyle name="Normal 4 3 3 8" xfId="28474"/>
    <cellStyle name="Normal 4 3 3 8 2" xfId="28475"/>
    <cellStyle name="Normal 4 3 3 9" xfId="28476"/>
    <cellStyle name="Normal 4 3 3 9 2" xfId="28477"/>
    <cellStyle name="Normal 4 3 4" xfId="28478"/>
    <cellStyle name="Normal 4 3 4 2" xfId="28479"/>
    <cellStyle name="Normal 4 3 5" xfId="28480"/>
    <cellStyle name="Normal 4 3 5 2" xfId="28481"/>
    <cellStyle name="Normal 4 3 6" xfId="28482"/>
    <cellStyle name="Normal 4 3 6 2" xfId="28483"/>
    <cellStyle name="Normal 4 3 7" xfId="28484"/>
    <cellStyle name="Normal 4 3 7 2" xfId="28485"/>
    <cellStyle name="Normal 4 3 8" xfId="28486"/>
    <cellStyle name="Normal 4 3 8 2" xfId="28487"/>
    <cellStyle name="Normal 4 3 9" xfId="28488"/>
    <cellStyle name="Normal 4 3 9 2" xfId="28489"/>
    <cellStyle name="Normal 4 4" xfId="28490"/>
    <cellStyle name="Normal 4 4 10" xfId="28491"/>
    <cellStyle name="Normal 4 4 10 2" xfId="28492"/>
    <cellStyle name="Normal 4 4 11" xfId="28493"/>
    <cellStyle name="Normal 4 4 11 2" xfId="28494"/>
    <cellStyle name="Normal 4 4 12" xfId="28495"/>
    <cellStyle name="Normal 4 4 12 2" xfId="28496"/>
    <cellStyle name="Normal 4 4 13" xfId="28497"/>
    <cellStyle name="Normal 4 4 2" xfId="28498"/>
    <cellStyle name="Normal 4 4 2 10" xfId="28499"/>
    <cellStyle name="Normal 4 4 2 10 2" xfId="28500"/>
    <cellStyle name="Normal 4 4 2 11" xfId="28501"/>
    <cellStyle name="Normal 4 4 2 11 2" xfId="28502"/>
    <cellStyle name="Normal 4 4 2 12" xfId="28503"/>
    <cellStyle name="Normal 4 4 2 2" xfId="28504"/>
    <cellStyle name="Normal 4 4 2 2 10" xfId="28505"/>
    <cellStyle name="Normal 4 4 2 2 10 2" xfId="28506"/>
    <cellStyle name="Normal 4 4 2 2 11" xfId="28507"/>
    <cellStyle name="Normal 4 4 2 2 2" xfId="28508"/>
    <cellStyle name="Normal 4 4 2 2 2 2" xfId="28509"/>
    <cellStyle name="Normal 4 4 2 2 3" xfId="28510"/>
    <cellStyle name="Normal 4 4 2 2 3 2" xfId="28511"/>
    <cellStyle name="Normal 4 4 2 2 4" xfId="28512"/>
    <cellStyle name="Normal 4 4 2 2 4 2" xfId="28513"/>
    <cellStyle name="Normal 4 4 2 2 5" xfId="28514"/>
    <cellStyle name="Normal 4 4 2 2 5 2" xfId="28515"/>
    <cellStyle name="Normal 4 4 2 2 6" xfId="28516"/>
    <cellStyle name="Normal 4 4 2 2 6 2" xfId="28517"/>
    <cellStyle name="Normal 4 4 2 2 7" xfId="28518"/>
    <cellStyle name="Normal 4 4 2 2 7 2" xfId="28519"/>
    <cellStyle name="Normal 4 4 2 2 8" xfId="28520"/>
    <cellStyle name="Normal 4 4 2 2 8 2" xfId="28521"/>
    <cellStyle name="Normal 4 4 2 2 9" xfId="28522"/>
    <cellStyle name="Normal 4 4 2 2 9 2" xfId="28523"/>
    <cellStyle name="Normal 4 4 2 3" xfId="28524"/>
    <cellStyle name="Normal 4 4 2 3 2" xfId="28525"/>
    <cellStyle name="Normal 4 4 2 4" xfId="28526"/>
    <cellStyle name="Normal 4 4 2 4 2" xfId="28527"/>
    <cellStyle name="Normal 4 4 2 5" xfId="28528"/>
    <cellStyle name="Normal 4 4 2 5 2" xfId="28529"/>
    <cellStyle name="Normal 4 4 2 6" xfId="28530"/>
    <cellStyle name="Normal 4 4 2 6 2" xfId="28531"/>
    <cellStyle name="Normal 4 4 2 7" xfId="28532"/>
    <cellStyle name="Normal 4 4 2 7 2" xfId="28533"/>
    <cellStyle name="Normal 4 4 2 8" xfId="28534"/>
    <cellStyle name="Normal 4 4 2 8 2" xfId="28535"/>
    <cellStyle name="Normal 4 4 2 9" xfId="28536"/>
    <cellStyle name="Normal 4 4 2 9 2" xfId="28537"/>
    <cellStyle name="Normal 4 4 3" xfId="28538"/>
    <cellStyle name="Normal 4 4 3 10" xfId="28539"/>
    <cellStyle name="Normal 4 4 3 10 2" xfId="28540"/>
    <cellStyle name="Normal 4 4 3 11" xfId="28541"/>
    <cellStyle name="Normal 4 4 3 2" xfId="28542"/>
    <cellStyle name="Normal 4 4 3 2 2" xfId="28543"/>
    <cellStyle name="Normal 4 4 3 3" xfId="28544"/>
    <cellStyle name="Normal 4 4 3 3 2" xfId="28545"/>
    <cellStyle name="Normal 4 4 3 4" xfId="28546"/>
    <cellStyle name="Normal 4 4 3 4 2" xfId="28547"/>
    <cellStyle name="Normal 4 4 3 5" xfId="28548"/>
    <cellStyle name="Normal 4 4 3 5 2" xfId="28549"/>
    <cellStyle name="Normal 4 4 3 6" xfId="28550"/>
    <cellStyle name="Normal 4 4 3 6 2" xfId="28551"/>
    <cellStyle name="Normal 4 4 3 7" xfId="28552"/>
    <cellStyle name="Normal 4 4 3 7 2" xfId="28553"/>
    <cellStyle name="Normal 4 4 3 8" xfId="28554"/>
    <cellStyle name="Normal 4 4 3 8 2" xfId="28555"/>
    <cellStyle name="Normal 4 4 3 9" xfId="28556"/>
    <cellStyle name="Normal 4 4 3 9 2" xfId="28557"/>
    <cellStyle name="Normal 4 4 4" xfId="28558"/>
    <cellStyle name="Normal 4 4 4 2" xfId="28559"/>
    <cellStyle name="Normal 4 4 5" xfId="28560"/>
    <cellStyle name="Normal 4 4 5 2" xfId="28561"/>
    <cellStyle name="Normal 4 4 6" xfId="28562"/>
    <cellStyle name="Normal 4 4 6 2" xfId="28563"/>
    <cellStyle name="Normal 4 4 7" xfId="28564"/>
    <cellStyle name="Normal 4 4 7 2" xfId="28565"/>
    <cellStyle name="Normal 4 4 8" xfId="28566"/>
    <cellStyle name="Normal 4 4 8 2" xfId="28567"/>
    <cellStyle name="Normal 4 4 9" xfId="28568"/>
    <cellStyle name="Normal 4 4 9 2" xfId="28569"/>
    <cellStyle name="Normal 4 5" xfId="28570"/>
    <cellStyle name="Normal 4 5 10" xfId="28571"/>
    <cellStyle name="Normal 4 5 10 2" xfId="28572"/>
    <cellStyle name="Normal 4 5 11" xfId="28573"/>
    <cellStyle name="Normal 4 5 11 2" xfId="28574"/>
    <cellStyle name="Normal 4 5 12" xfId="28575"/>
    <cellStyle name="Normal 4 5 12 2" xfId="28576"/>
    <cellStyle name="Normal 4 5 13" xfId="28577"/>
    <cellStyle name="Normal 4 5 2" xfId="28578"/>
    <cellStyle name="Normal 4 5 2 10" xfId="28579"/>
    <cellStyle name="Normal 4 5 2 10 2" xfId="28580"/>
    <cellStyle name="Normal 4 5 2 11" xfId="28581"/>
    <cellStyle name="Normal 4 5 2 11 2" xfId="28582"/>
    <cellStyle name="Normal 4 5 2 12" xfId="28583"/>
    <cellStyle name="Normal 4 5 2 2" xfId="28584"/>
    <cellStyle name="Normal 4 5 2 2 10" xfId="28585"/>
    <cellStyle name="Normal 4 5 2 2 10 2" xfId="28586"/>
    <cellStyle name="Normal 4 5 2 2 11" xfId="28587"/>
    <cellStyle name="Normal 4 5 2 2 2" xfId="28588"/>
    <cellStyle name="Normal 4 5 2 2 2 2" xfId="28589"/>
    <cellStyle name="Normal 4 5 2 2 3" xfId="28590"/>
    <cellStyle name="Normal 4 5 2 2 3 2" xfId="28591"/>
    <cellStyle name="Normal 4 5 2 2 4" xfId="28592"/>
    <cellStyle name="Normal 4 5 2 2 4 2" xfId="28593"/>
    <cellStyle name="Normal 4 5 2 2 5" xfId="28594"/>
    <cellStyle name="Normal 4 5 2 2 5 2" xfId="28595"/>
    <cellStyle name="Normal 4 5 2 2 6" xfId="28596"/>
    <cellStyle name="Normal 4 5 2 2 6 2" xfId="28597"/>
    <cellStyle name="Normal 4 5 2 2 7" xfId="28598"/>
    <cellStyle name="Normal 4 5 2 2 7 2" xfId="28599"/>
    <cellStyle name="Normal 4 5 2 2 8" xfId="28600"/>
    <cellStyle name="Normal 4 5 2 2 8 2" xfId="28601"/>
    <cellStyle name="Normal 4 5 2 2 9" xfId="28602"/>
    <cellStyle name="Normal 4 5 2 2 9 2" xfId="28603"/>
    <cellStyle name="Normal 4 5 2 3" xfId="28604"/>
    <cellStyle name="Normal 4 5 2 3 2" xfId="28605"/>
    <cellStyle name="Normal 4 5 2 4" xfId="28606"/>
    <cellStyle name="Normal 4 5 2 4 2" xfId="28607"/>
    <cellStyle name="Normal 4 5 2 5" xfId="28608"/>
    <cellStyle name="Normal 4 5 2 5 2" xfId="28609"/>
    <cellStyle name="Normal 4 5 2 6" xfId="28610"/>
    <cellStyle name="Normal 4 5 2 6 2" xfId="28611"/>
    <cellStyle name="Normal 4 5 2 7" xfId="28612"/>
    <cellStyle name="Normal 4 5 2 7 2" xfId="28613"/>
    <cellStyle name="Normal 4 5 2 8" xfId="28614"/>
    <cellStyle name="Normal 4 5 2 8 2" xfId="28615"/>
    <cellStyle name="Normal 4 5 2 9" xfId="28616"/>
    <cellStyle name="Normal 4 5 2 9 2" xfId="28617"/>
    <cellStyle name="Normal 4 5 3" xfId="28618"/>
    <cellStyle name="Normal 4 5 3 10" xfId="28619"/>
    <cellStyle name="Normal 4 5 3 10 2" xfId="28620"/>
    <cellStyle name="Normal 4 5 3 11" xfId="28621"/>
    <cellStyle name="Normal 4 5 3 2" xfId="28622"/>
    <cellStyle name="Normal 4 5 3 2 2" xfId="28623"/>
    <cellStyle name="Normal 4 5 3 3" xfId="28624"/>
    <cellStyle name="Normal 4 5 3 3 2" xfId="28625"/>
    <cellStyle name="Normal 4 5 3 4" xfId="28626"/>
    <cellStyle name="Normal 4 5 3 4 2" xfId="28627"/>
    <cellStyle name="Normal 4 5 3 5" xfId="28628"/>
    <cellStyle name="Normal 4 5 3 5 2" xfId="28629"/>
    <cellStyle name="Normal 4 5 3 6" xfId="28630"/>
    <cellStyle name="Normal 4 5 3 6 2" xfId="28631"/>
    <cellStyle name="Normal 4 5 3 7" xfId="28632"/>
    <cellStyle name="Normal 4 5 3 7 2" xfId="28633"/>
    <cellStyle name="Normal 4 5 3 8" xfId="28634"/>
    <cellStyle name="Normal 4 5 3 8 2" xfId="28635"/>
    <cellStyle name="Normal 4 5 3 9" xfId="28636"/>
    <cellStyle name="Normal 4 5 3 9 2" xfId="28637"/>
    <cellStyle name="Normal 4 5 4" xfId="28638"/>
    <cellStyle name="Normal 4 5 4 2" xfId="28639"/>
    <cellStyle name="Normal 4 5 5" xfId="28640"/>
    <cellStyle name="Normal 4 5 5 2" xfId="28641"/>
    <cellStyle name="Normal 4 5 6" xfId="28642"/>
    <cellStyle name="Normal 4 5 6 2" xfId="28643"/>
    <cellStyle name="Normal 4 5 7" xfId="28644"/>
    <cellStyle name="Normal 4 5 7 2" xfId="28645"/>
    <cellStyle name="Normal 4 5 8" xfId="28646"/>
    <cellStyle name="Normal 4 5 8 2" xfId="28647"/>
    <cellStyle name="Normal 4 5 9" xfId="28648"/>
    <cellStyle name="Normal 4 5 9 2" xfId="28649"/>
    <cellStyle name="Normal 4 6" xfId="28650"/>
    <cellStyle name="Normal 4 6 10" xfId="28651"/>
    <cellStyle name="Normal 4 6 10 2" xfId="28652"/>
    <cellStyle name="Normal 4 6 11" xfId="28653"/>
    <cellStyle name="Normal 4 6 11 2" xfId="28654"/>
    <cellStyle name="Normal 4 6 12" xfId="28655"/>
    <cellStyle name="Normal 4 6 12 2" xfId="28656"/>
    <cellStyle name="Normal 4 6 13" xfId="28657"/>
    <cellStyle name="Normal 4 6 2" xfId="28658"/>
    <cellStyle name="Normal 4 6 2 10" xfId="28659"/>
    <cellStyle name="Normal 4 6 2 10 2" xfId="28660"/>
    <cellStyle name="Normal 4 6 2 11" xfId="28661"/>
    <cellStyle name="Normal 4 6 2 11 2" xfId="28662"/>
    <cellStyle name="Normal 4 6 2 12" xfId="28663"/>
    <cellStyle name="Normal 4 6 2 2" xfId="28664"/>
    <cellStyle name="Normal 4 6 2 2 10" xfId="28665"/>
    <cellStyle name="Normal 4 6 2 2 10 2" xfId="28666"/>
    <cellStyle name="Normal 4 6 2 2 11" xfId="28667"/>
    <cellStyle name="Normal 4 6 2 2 2" xfId="28668"/>
    <cellStyle name="Normal 4 6 2 2 2 2" xfId="28669"/>
    <cellStyle name="Normal 4 6 2 2 3" xfId="28670"/>
    <cellStyle name="Normal 4 6 2 2 3 2" xfId="28671"/>
    <cellStyle name="Normal 4 6 2 2 4" xfId="28672"/>
    <cellStyle name="Normal 4 6 2 2 4 2" xfId="28673"/>
    <cellStyle name="Normal 4 6 2 2 5" xfId="28674"/>
    <cellStyle name="Normal 4 6 2 2 5 2" xfId="28675"/>
    <cellStyle name="Normal 4 6 2 2 6" xfId="28676"/>
    <cellStyle name="Normal 4 6 2 2 6 2" xfId="28677"/>
    <cellStyle name="Normal 4 6 2 2 7" xfId="28678"/>
    <cellStyle name="Normal 4 6 2 2 7 2" xfId="28679"/>
    <cellStyle name="Normal 4 6 2 2 8" xfId="28680"/>
    <cellStyle name="Normal 4 6 2 2 8 2" xfId="28681"/>
    <cellStyle name="Normal 4 6 2 2 9" xfId="28682"/>
    <cellStyle name="Normal 4 6 2 2 9 2" xfId="28683"/>
    <cellStyle name="Normal 4 6 2 3" xfId="28684"/>
    <cellStyle name="Normal 4 6 2 3 2" xfId="28685"/>
    <cellStyle name="Normal 4 6 2 4" xfId="28686"/>
    <cellStyle name="Normal 4 6 2 4 2" xfId="28687"/>
    <cellStyle name="Normal 4 6 2 5" xfId="28688"/>
    <cellStyle name="Normal 4 6 2 5 2" xfId="28689"/>
    <cellStyle name="Normal 4 6 2 6" xfId="28690"/>
    <cellStyle name="Normal 4 6 2 6 2" xfId="28691"/>
    <cellStyle name="Normal 4 6 2 7" xfId="28692"/>
    <cellStyle name="Normal 4 6 2 7 2" xfId="28693"/>
    <cellStyle name="Normal 4 6 2 8" xfId="28694"/>
    <cellStyle name="Normal 4 6 2 8 2" xfId="28695"/>
    <cellStyle name="Normal 4 6 2 9" xfId="28696"/>
    <cellStyle name="Normal 4 6 2 9 2" xfId="28697"/>
    <cellStyle name="Normal 4 6 3" xfId="28698"/>
    <cellStyle name="Normal 4 6 3 10" xfId="28699"/>
    <cellStyle name="Normal 4 6 3 10 2" xfId="28700"/>
    <cellStyle name="Normal 4 6 3 11" xfId="28701"/>
    <cellStyle name="Normal 4 6 3 2" xfId="28702"/>
    <cellStyle name="Normal 4 6 3 2 2" xfId="28703"/>
    <cellStyle name="Normal 4 6 3 3" xfId="28704"/>
    <cellStyle name="Normal 4 6 3 3 2" xfId="28705"/>
    <cellStyle name="Normal 4 6 3 4" xfId="28706"/>
    <cellStyle name="Normal 4 6 3 4 2" xfId="28707"/>
    <cellStyle name="Normal 4 6 3 5" xfId="28708"/>
    <cellStyle name="Normal 4 6 3 5 2" xfId="28709"/>
    <cellStyle name="Normal 4 6 3 6" xfId="28710"/>
    <cellStyle name="Normal 4 6 3 6 2" xfId="28711"/>
    <cellStyle name="Normal 4 6 3 7" xfId="28712"/>
    <cellStyle name="Normal 4 6 3 7 2" xfId="28713"/>
    <cellStyle name="Normal 4 6 3 8" xfId="28714"/>
    <cellStyle name="Normal 4 6 3 8 2" xfId="28715"/>
    <cellStyle name="Normal 4 6 3 9" xfId="28716"/>
    <cellStyle name="Normal 4 6 3 9 2" xfId="28717"/>
    <cellStyle name="Normal 4 6 4" xfId="28718"/>
    <cellStyle name="Normal 4 6 4 2" xfId="28719"/>
    <cellStyle name="Normal 4 6 5" xfId="28720"/>
    <cellStyle name="Normal 4 6 5 2" xfId="28721"/>
    <cellStyle name="Normal 4 6 6" xfId="28722"/>
    <cellStyle name="Normal 4 6 6 2" xfId="28723"/>
    <cellStyle name="Normal 4 6 7" xfId="28724"/>
    <cellStyle name="Normal 4 6 7 2" xfId="28725"/>
    <cellStyle name="Normal 4 6 8" xfId="28726"/>
    <cellStyle name="Normal 4 6 8 2" xfId="28727"/>
    <cellStyle name="Normal 4 6 9" xfId="28728"/>
    <cellStyle name="Normal 4 6 9 2" xfId="28729"/>
    <cellStyle name="Normal 4 7" xfId="28730"/>
    <cellStyle name="Normal 4 7 10" xfId="28731"/>
    <cellStyle name="Normal 4 7 10 2" xfId="28732"/>
    <cellStyle name="Normal 4 7 11" xfId="28733"/>
    <cellStyle name="Normal 4 7 11 2" xfId="28734"/>
    <cellStyle name="Normal 4 7 12" xfId="28735"/>
    <cellStyle name="Normal 4 7 2" xfId="28736"/>
    <cellStyle name="Normal 4 7 2 10" xfId="28737"/>
    <cellStyle name="Normal 4 7 2 10 2" xfId="28738"/>
    <cellStyle name="Normal 4 7 2 11" xfId="28739"/>
    <cellStyle name="Normal 4 7 2 2" xfId="28740"/>
    <cellStyle name="Normal 4 7 2 2 2" xfId="28741"/>
    <cellStyle name="Normal 4 7 2 3" xfId="28742"/>
    <cellStyle name="Normal 4 7 2 3 2" xfId="28743"/>
    <cellStyle name="Normal 4 7 2 4" xfId="28744"/>
    <cellStyle name="Normal 4 7 2 4 2" xfId="28745"/>
    <cellStyle name="Normal 4 7 2 5" xfId="28746"/>
    <cellStyle name="Normal 4 7 2 5 2" xfId="28747"/>
    <cellStyle name="Normal 4 7 2 6" xfId="28748"/>
    <cellStyle name="Normal 4 7 2 6 2" xfId="28749"/>
    <cellStyle name="Normal 4 7 2 7" xfId="28750"/>
    <cellStyle name="Normal 4 7 2 7 2" xfId="28751"/>
    <cellStyle name="Normal 4 7 2 8" xfId="28752"/>
    <cellStyle name="Normal 4 7 2 8 2" xfId="28753"/>
    <cellStyle name="Normal 4 7 2 9" xfId="28754"/>
    <cellStyle name="Normal 4 7 2 9 2" xfId="28755"/>
    <cellStyle name="Normal 4 7 3" xfId="28756"/>
    <cellStyle name="Normal 4 7 3 2" xfId="28757"/>
    <cellStyle name="Normal 4 7 4" xfId="28758"/>
    <cellStyle name="Normal 4 7 4 2" xfId="28759"/>
    <cellStyle name="Normal 4 7 5" xfId="28760"/>
    <cellStyle name="Normal 4 7 5 2" xfId="28761"/>
    <cellStyle name="Normal 4 7 6" xfId="28762"/>
    <cellStyle name="Normal 4 7 6 2" xfId="28763"/>
    <cellStyle name="Normal 4 7 7" xfId="28764"/>
    <cellStyle name="Normal 4 7 7 2" xfId="28765"/>
    <cellStyle name="Normal 4 7 8" xfId="28766"/>
    <cellStyle name="Normal 4 7 8 2" xfId="28767"/>
    <cellStyle name="Normal 4 7 9" xfId="28768"/>
    <cellStyle name="Normal 4 7 9 2" xfId="28769"/>
    <cellStyle name="Normal 4 8" xfId="28770"/>
    <cellStyle name="Normal 4 8 10" xfId="28771"/>
    <cellStyle name="Normal 4 8 10 2" xfId="28772"/>
    <cellStyle name="Normal 4 8 11" xfId="28773"/>
    <cellStyle name="Normal 4 8 2" xfId="28774"/>
    <cellStyle name="Normal 4 8 2 2" xfId="28775"/>
    <cellStyle name="Normal 4 8 3" xfId="28776"/>
    <cellStyle name="Normal 4 8 3 2" xfId="28777"/>
    <cellStyle name="Normal 4 8 4" xfId="28778"/>
    <cellStyle name="Normal 4 8 4 2" xfId="28779"/>
    <cellStyle name="Normal 4 8 5" xfId="28780"/>
    <cellStyle name="Normal 4 8 5 2" xfId="28781"/>
    <cellStyle name="Normal 4 8 6" xfId="28782"/>
    <cellStyle name="Normal 4 8 6 2" xfId="28783"/>
    <cellStyle name="Normal 4 8 7" xfId="28784"/>
    <cellStyle name="Normal 4 8 7 2" xfId="28785"/>
    <cellStyle name="Normal 4 8 8" xfId="28786"/>
    <cellStyle name="Normal 4 8 8 2" xfId="28787"/>
    <cellStyle name="Normal 4 8 9" xfId="28788"/>
    <cellStyle name="Normal 4 8 9 2" xfId="28789"/>
    <cellStyle name="Normal 4 9" xfId="28790"/>
    <cellStyle name="Normal 4 9 2" xfId="28791"/>
    <cellStyle name="Normal 40" xfId="28792"/>
    <cellStyle name="Normal 40 10" xfId="28793"/>
    <cellStyle name="Normal 40 10 2" xfId="28794"/>
    <cellStyle name="Normal 40 11" xfId="28795"/>
    <cellStyle name="Normal 40 2" xfId="28796"/>
    <cellStyle name="Normal 40 2 2" xfId="28797"/>
    <cellStyle name="Normal 40 3" xfId="28798"/>
    <cellStyle name="Normal 40 3 2" xfId="28799"/>
    <cellStyle name="Normal 40 4" xfId="28800"/>
    <cellStyle name="Normal 40 4 2" xfId="28801"/>
    <cellStyle name="Normal 40 5" xfId="28802"/>
    <cellStyle name="Normal 40 5 2" xfId="28803"/>
    <cellStyle name="Normal 40 6" xfId="28804"/>
    <cellStyle name="Normal 40 6 2" xfId="28805"/>
    <cellStyle name="Normal 40 7" xfId="28806"/>
    <cellStyle name="Normal 40 7 2" xfId="28807"/>
    <cellStyle name="Normal 40 8" xfId="28808"/>
    <cellStyle name="Normal 40 8 2" xfId="28809"/>
    <cellStyle name="Normal 40 9" xfId="28810"/>
    <cellStyle name="Normal 40 9 2" xfId="28811"/>
    <cellStyle name="Normal 41" xfId="28812"/>
    <cellStyle name="Normal 41 2" xfId="28813"/>
    <cellStyle name="Normal 42" xfId="28814"/>
    <cellStyle name="Normal 42 2" xfId="28815"/>
    <cellStyle name="Normal 43" xfId="28816"/>
    <cellStyle name="Normal 43 2" xfId="28817"/>
    <cellStyle name="Normal 44" xfId="28818"/>
    <cellStyle name="Normal 44 2" xfId="28819"/>
    <cellStyle name="Normal 45" xfId="28820"/>
    <cellStyle name="Normal 45 2" xfId="28821"/>
    <cellStyle name="Normal 46" xfId="28822"/>
    <cellStyle name="Normal 46 2" xfId="28823"/>
    <cellStyle name="Normal 47" xfId="28824"/>
    <cellStyle name="Normal 47 2" xfId="28825"/>
    <cellStyle name="Normal 48" xfId="28826"/>
    <cellStyle name="Normal 48 2" xfId="28827"/>
    <cellStyle name="Normal 49" xfId="28828"/>
    <cellStyle name="Normal 49 2" xfId="28829"/>
    <cellStyle name="Normal 5" xfId="28830"/>
    <cellStyle name="Normal 5 10" xfId="28831"/>
    <cellStyle name="Normal 5 10 10" xfId="28832"/>
    <cellStyle name="Normal 5 10 10 2" xfId="28833"/>
    <cellStyle name="Normal 5 10 11" xfId="28834"/>
    <cellStyle name="Normal 5 10 2" xfId="28835"/>
    <cellStyle name="Normal 5 10 2 2" xfId="28836"/>
    <cellStyle name="Normal 5 10 3" xfId="28837"/>
    <cellStyle name="Normal 5 10 3 2" xfId="28838"/>
    <cellStyle name="Normal 5 10 4" xfId="28839"/>
    <cellStyle name="Normal 5 10 4 2" xfId="28840"/>
    <cellStyle name="Normal 5 10 5" xfId="28841"/>
    <cellStyle name="Normal 5 10 5 2" xfId="28842"/>
    <cellStyle name="Normal 5 10 6" xfId="28843"/>
    <cellStyle name="Normal 5 10 6 2" xfId="28844"/>
    <cellStyle name="Normal 5 10 7" xfId="28845"/>
    <cellStyle name="Normal 5 10 7 2" xfId="28846"/>
    <cellStyle name="Normal 5 10 8" xfId="28847"/>
    <cellStyle name="Normal 5 10 8 2" xfId="28848"/>
    <cellStyle name="Normal 5 10 9" xfId="28849"/>
    <cellStyle name="Normal 5 10 9 2" xfId="28850"/>
    <cellStyle name="Normal 5 11" xfId="28851"/>
    <cellStyle name="Normal 5 11 2" xfId="28852"/>
    <cellStyle name="Normal 5 12" xfId="28853"/>
    <cellStyle name="Normal 5 12 2" xfId="28854"/>
    <cellStyle name="Normal 5 13" xfId="28855"/>
    <cellStyle name="Normal 5 13 2" xfId="28856"/>
    <cellStyle name="Normal 5 14" xfId="28857"/>
    <cellStyle name="Normal 5 14 2" xfId="28858"/>
    <cellStyle name="Normal 5 15" xfId="28859"/>
    <cellStyle name="Normal 5 15 2" xfId="28860"/>
    <cellStyle name="Normal 5 16" xfId="28861"/>
    <cellStyle name="Normal 5 16 2" xfId="28862"/>
    <cellStyle name="Normal 5 17" xfId="28863"/>
    <cellStyle name="Normal 5 17 2" xfId="28864"/>
    <cellStyle name="Normal 5 18" xfId="28865"/>
    <cellStyle name="Normal 5 18 2" xfId="28866"/>
    <cellStyle name="Normal 5 19" xfId="28867"/>
    <cellStyle name="Normal 5 19 2" xfId="28868"/>
    <cellStyle name="Normal 5 2" xfId="28869"/>
    <cellStyle name="Normal 5 2 10" xfId="28870"/>
    <cellStyle name="Normal 5 2 10 2" xfId="28871"/>
    <cellStyle name="Normal 5 2 11" xfId="28872"/>
    <cellStyle name="Normal 5 2 11 2" xfId="28873"/>
    <cellStyle name="Normal 5 2 12" xfId="28874"/>
    <cellStyle name="Normal 5 2 12 2" xfId="28875"/>
    <cellStyle name="Normal 5 2 13" xfId="28876"/>
    <cellStyle name="Normal 5 2 13 2" xfId="28877"/>
    <cellStyle name="Normal 5 2 14" xfId="28878"/>
    <cellStyle name="Normal 5 2 14 2" xfId="28879"/>
    <cellStyle name="Normal 5 2 15" xfId="28880"/>
    <cellStyle name="Normal 5 2 15 2" xfId="28881"/>
    <cellStyle name="Normal 5 2 16" xfId="28882"/>
    <cellStyle name="Normal 5 2 16 2" xfId="28883"/>
    <cellStyle name="Normal 5 2 17" xfId="28884"/>
    <cellStyle name="Normal 5 2 17 2" xfId="28885"/>
    <cellStyle name="Normal 5 2 18" xfId="28886"/>
    <cellStyle name="Normal 5 2 19" xfId="28887"/>
    <cellStyle name="Normal 5 2 2" xfId="28888"/>
    <cellStyle name="Normal 5 2 2 10" xfId="28889"/>
    <cellStyle name="Normal 5 2 2 10 2" xfId="28890"/>
    <cellStyle name="Normal 5 2 2 11" xfId="28891"/>
    <cellStyle name="Normal 5 2 2 11 2" xfId="28892"/>
    <cellStyle name="Normal 5 2 2 12" xfId="28893"/>
    <cellStyle name="Normal 5 2 2 12 2" xfId="28894"/>
    <cellStyle name="Normal 5 2 2 13" xfId="28895"/>
    <cellStyle name="Normal 5 2 2 14" xfId="28896"/>
    <cellStyle name="Normal 5 2 2 2" xfId="28897"/>
    <cellStyle name="Normal 5 2 2 2 10" xfId="28898"/>
    <cellStyle name="Normal 5 2 2 2 10 2" xfId="28899"/>
    <cellStyle name="Normal 5 2 2 2 11" xfId="28900"/>
    <cellStyle name="Normal 5 2 2 2 11 2" xfId="28901"/>
    <cellStyle name="Normal 5 2 2 2 12" xfId="28902"/>
    <cellStyle name="Normal 5 2 2 2 2" xfId="28903"/>
    <cellStyle name="Normal 5 2 2 2 2 10" xfId="28904"/>
    <cellStyle name="Normal 5 2 2 2 2 10 2" xfId="28905"/>
    <cellStyle name="Normal 5 2 2 2 2 11" xfId="28906"/>
    <cellStyle name="Normal 5 2 2 2 2 2" xfId="28907"/>
    <cellStyle name="Normal 5 2 2 2 2 2 2" xfId="28908"/>
    <cellStyle name="Normal 5 2 2 2 2 3" xfId="28909"/>
    <cellStyle name="Normal 5 2 2 2 2 3 2" xfId="28910"/>
    <cellStyle name="Normal 5 2 2 2 2 4" xfId="28911"/>
    <cellStyle name="Normal 5 2 2 2 2 4 2" xfId="28912"/>
    <cellStyle name="Normal 5 2 2 2 2 5" xfId="28913"/>
    <cellStyle name="Normal 5 2 2 2 2 5 2" xfId="28914"/>
    <cellStyle name="Normal 5 2 2 2 2 6" xfId="28915"/>
    <cellStyle name="Normal 5 2 2 2 2 6 2" xfId="28916"/>
    <cellStyle name="Normal 5 2 2 2 2 7" xfId="28917"/>
    <cellStyle name="Normal 5 2 2 2 2 7 2" xfId="28918"/>
    <cellStyle name="Normal 5 2 2 2 2 8" xfId="28919"/>
    <cellStyle name="Normal 5 2 2 2 2 8 2" xfId="28920"/>
    <cellStyle name="Normal 5 2 2 2 2 9" xfId="28921"/>
    <cellStyle name="Normal 5 2 2 2 2 9 2" xfId="28922"/>
    <cellStyle name="Normal 5 2 2 2 3" xfId="28923"/>
    <cellStyle name="Normal 5 2 2 2 3 2" xfId="28924"/>
    <cellStyle name="Normal 5 2 2 2 4" xfId="28925"/>
    <cellStyle name="Normal 5 2 2 2 4 2" xfId="28926"/>
    <cellStyle name="Normal 5 2 2 2 5" xfId="28927"/>
    <cellStyle name="Normal 5 2 2 2 5 2" xfId="28928"/>
    <cellStyle name="Normal 5 2 2 2 6" xfId="28929"/>
    <cellStyle name="Normal 5 2 2 2 6 2" xfId="28930"/>
    <cellStyle name="Normal 5 2 2 2 7" xfId="28931"/>
    <cellStyle name="Normal 5 2 2 2 7 2" xfId="28932"/>
    <cellStyle name="Normal 5 2 2 2 8" xfId="28933"/>
    <cellStyle name="Normal 5 2 2 2 8 2" xfId="28934"/>
    <cellStyle name="Normal 5 2 2 2 9" xfId="28935"/>
    <cellStyle name="Normal 5 2 2 2 9 2" xfId="28936"/>
    <cellStyle name="Normal 5 2 2 3" xfId="28937"/>
    <cellStyle name="Normal 5 2 2 3 10" xfId="28938"/>
    <cellStyle name="Normal 5 2 2 3 10 2" xfId="28939"/>
    <cellStyle name="Normal 5 2 2 3 11" xfId="28940"/>
    <cellStyle name="Normal 5 2 2 3 2" xfId="28941"/>
    <cellStyle name="Normal 5 2 2 3 2 2" xfId="28942"/>
    <cellStyle name="Normal 5 2 2 3 3" xfId="28943"/>
    <cellStyle name="Normal 5 2 2 3 3 2" xfId="28944"/>
    <cellStyle name="Normal 5 2 2 3 4" xfId="28945"/>
    <cellStyle name="Normal 5 2 2 3 4 2" xfId="28946"/>
    <cellStyle name="Normal 5 2 2 3 5" xfId="28947"/>
    <cellStyle name="Normal 5 2 2 3 5 2" xfId="28948"/>
    <cellStyle name="Normal 5 2 2 3 6" xfId="28949"/>
    <cellStyle name="Normal 5 2 2 3 6 2" xfId="28950"/>
    <cellStyle name="Normal 5 2 2 3 7" xfId="28951"/>
    <cellStyle name="Normal 5 2 2 3 7 2" xfId="28952"/>
    <cellStyle name="Normal 5 2 2 3 8" xfId="28953"/>
    <cellStyle name="Normal 5 2 2 3 8 2" xfId="28954"/>
    <cellStyle name="Normal 5 2 2 3 9" xfId="28955"/>
    <cellStyle name="Normal 5 2 2 3 9 2" xfId="28956"/>
    <cellStyle name="Normal 5 2 2 4" xfId="28957"/>
    <cellStyle name="Normal 5 2 2 4 2" xfId="28958"/>
    <cellStyle name="Normal 5 2 2 5" xfId="28959"/>
    <cellStyle name="Normal 5 2 2 5 2" xfId="28960"/>
    <cellStyle name="Normal 5 2 2 6" xfId="28961"/>
    <cellStyle name="Normal 5 2 2 6 2" xfId="28962"/>
    <cellStyle name="Normal 5 2 2 7" xfId="28963"/>
    <cellStyle name="Normal 5 2 2 7 2" xfId="28964"/>
    <cellStyle name="Normal 5 2 2 8" xfId="28965"/>
    <cellStyle name="Normal 5 2 2 8 2" xfId="28966"/>
    <cellStyle name="Normal 5 2 2 9" xfId="28967"/>
    <cellStyle name="Normal 5 2 2 9 2" xfId="28968"/>
    <cellStyle name="Normal 5 2 20" xfId="28969"/>
    <cellStyle name="Normal 5 2 21" xfId="28970"/>
    <cellStyle name="Normal 5 2 3" xfId="28971"/>
    <cellStyle name="Normal 5 2 3 10" xfId="28972"/>
    <cellStyle name="Normal 5 2 3 10 2" xfId="28973"/>
    <cellStyle name="Normal 5 2 3 11" xfId="28974"/>
    <cellStyle name="Normal 5 2 3 11 2" xfId="28975"/>
    <cellStyle name="Normal 5 2 3 12" xfId="28976"/>
    <cellStyle name="Normal 5 2 3 12 2" xfId="28977"/>
    <cellStyle name="Normal 5 2 3 13" xfId="28978"/>
    <cellStyle name="Normal 5 2 3 2" xfId="28979"/>
    <cellStyle name="Normal 5 2 3 2 10" xfId="28980"/>
    <cellStyle name="Normal 5 2 3 2 10 2" xfId="28981"/>
    <cellStyle name="Normal 5 2 3 2 11" xfId="28982"/>
    <cellStyle name="Normal 5 2 3 2 11 2" xfId="28983"/>
    <cellStyle name="Normal 5 2 3 2 12" xfId="28984"/>
    <cellStyle name="Normal 5 2 3 2 2" xfId="28985"/>
    <cellStyle name="Normal 5 2 3 2 2 10" xfId="28986"/>
    <cellStyle name="Normal 5 2 3 2 2 10 2" xfId="28987"/>
    <cellStyle name="Normal 5 2 3 2 2 11" xfId="28988"/>
    <cellStyle name="Normal 5 2 3 2 2 2" xfId="28989"/>
    <cellStyle name="Normal 5 2 3 2 2 2 2" xfId="28990"/>
    <cellStyle name="Normal 5 2 3 2 2 3" xfId="28991"/>
    <cellStyle name="Normal 5 2 3 2 2 3 2" xfId="28992"/>
    <cellStyle name="Normal 5 2 3 2 2 4" xfId="28993"/>
    <cellStyle name="Normal 5 2 3 2 2 4 2" xfId="28994"/>
    <cellStyle name="Normal 5 2 3 2 2 5" xfId="28995"/>
    <cellStyle name="Normal 5 2 3 2 2 5 2" xfId="28996"/>
    <cellStyle name="Normal 5 2 3 2 2 6" xfId="28997"/>
    <cellStyle name="Normal 5 2 3 2 2 6 2" xfId="28998"/>
    <cellStyle name="Normal 5 2 3 2 2 7" xfId="28999"/>
    <cellStyle name="Normal 5 2 3 2 2 7 2" xfId="29000"/>
    <cellStyle name="Normal 5 2 3 2 2 8" xfId="29001"/>
    <cellStyle name="Normal 5 2 3 2 2 8 2" xfId="29002"/>
    <cellStyle name="Normal 5 2 3 2 2 9" xfId="29003"/>
    <cellStyle name="Normal 5 2 3 2 2 9 2" xfId="29004"/>
    <cellStyle name="Normal 5 2 3 2 3" xfId="29005"/>
    <cellStyle name="Normal 5 2 3 2 3 2" xfId="29006"/>
    <cellStyle name="Normal 5 2 3 2 4" xfId="29007"/>
    <cellStyle name="Normal 5 2 3 2 4 2" xfId="29008"/>
    <cellStyle name="Normal 5 2 3 2 5" xfId="29009"/>
    <cellStyle name="Normal 5 2 3 2 5 2" xfId="29010"/>
    <cellStyle name="Normal 5 2 3 2 6" xfId="29011"/>
    <cellStyle name="Normal 5 2 3 2 6 2" xfId="29012"/>
    <cellStyle name="Normal 5 2 3 2 7" xfId="29013"/>
    <cellStyle name="Normal 5 2 3 2 7 2" xfId="29014"/>
    <cellStyle name="Normal 5 2 3 2 8" xfId="29015"/>
    <cellStyle name="Normal 5 2 3 2 8 2" xfId="29016"/>
    <cellStyle name="Normal 5 2 3 2 9" xfId="29017"/>
    <cellStyle name="Normal 5 2 3 2 9 2" xfId="29018"/>
    <cellStyle name="Normal 5 2 3 3" xfId="29019"/>
    <cellStyle name="Normal 5 2 3 3 10" xfId="29020"/>
    <cellStyle name="Normal 5 2 3 3 10 2" xfId="29021"/>
    <cellStyle name="Normal 5 2 3 3 11" xfId="29022"/>
    <cellStyle name="Normal 5 2 3 3 2" xfId="29023"/>
    <cellStyle name="Normal 5 2 3 3 2 2" xfId="29024"/>
    <cellStyle name="Normal 5 2 3 3 3" xfId="29025"/>
    <cellStyle name="Normal 5 2 3 3 3 2" xfId="29026"/>
    <cellStyle name="Normal 5 2 3 3 4" xfId="29027"/>
    <cellStyle name="Normal 5 2 3 3 4 2" xfId="29028"/>
    <cellStyle name="Normal 5 2 3 3 5" xfId="29029"/>
    <cellStyle name="Normal 5 2 3 3 5 2" xfId="29030"/>
    <cellStyle name="Normal 5 2 3 3 6" xfId="29031"/>
    <cellStyle name="Normal 5 2 3 3 6 2" xfId="29032"/>
    <cellStyle name="Normal 5 2 3 3 7" xfId="29033"/>
    <cellStyle name="Normal 5 2 3 3 7 2" xfId="29034"/>
    <cellStyle name="Normal 5 2 3 3 8" xfId="29035"/>
    <cellStyle name="Normal 5 2 3 3 8 2" xfId="29036"/>
    <cellStyle name="Normal 5 2 3 3 9" xfId="29037"/>
    <cellStyle name="Normal 5 2 3 3 9 2" xfId="29038"/>
    <cellStyle name="Normal 5 2 3 4" xfId="29039"/>
    <cellStyle name="Normal 5 2 3 4 2" xfId="29040"/>
    <cellStyle name="Normal 5 2 3 5" xfId="29041"/>
    <cellStyle name="Normal 5 2 3 5 2" xfId="29042"/>
    <cellStyle name="Normal 5 2 3 6" xfId="29043"/>
    <cellStyle name="Normal 5 2 3 6 2" xfId="29044"/>
    <cellStyle name="Normal 5 2 3 7" xfId="29045"/>
    <cellStyle name="Normal 5 2 3 7 2" xfId="29046"/>
    <cellStyle name="Normal 5 2 3 8" xfId="29047"/>
    <cellStyle name="Normal 5 2 3 8 2" xfId="29048"/>
    <cellStyle name="Normal 5 2 3 9" xfId="29049"/>
    <cellStyle name="Normal 5 2 3 9 2" xfId="29050"/>
    <cellStyle name="Normal 5 2 4" xfId="29051"/>
    <cellStyle name="Normal 5 2 4 10" xfId="29052"/>
    <cellStyle name="Normal 5 2 4 10 2" xfId="29053"/>
    <cellStyle name="Normal 5 2 4 11" xfId="29054"/>
    <cellStyle name="Normal 5 2 4 11 2" xfId="29055"/>
    <cellStyle name="Normal 5 2 4 12" xfId="29056"/>
    <cellStyle name="Normal 5 2 4 12 2" xfId="29057"/>
    <cellStyle name="Normal 5 2 4 13" xfId="29058"/>
    <cellStyle name="Normal 5 2 4 2" xfId="29059"/>
    <cellStyle name="Normal 5 2 4 2 10" xfId="29060"/>
    <cellStyle name="Normal 5 2 4 2 10 2" xfId="29061"/>
    <cellStyle name="Normal 5 2 4 2 11" xfId="29062"/>
    <cellStyle name="Normal 5 2 4 2 11 2" xfId="29063"/>
    <cellStyle name="Normal 5 2 4 2 12" xfId="29064"/>
    <cellStyle name="Normal 5 2 4 2 2" xfId="29065"/>
    <cellStyle name="Normal 5 2 4 2 2 10" xfId="29066"/>
    <cellStyle name="Normal 5 2 4 2 2 10 2" xfId="29067"/>
    <cellStyle name="Normal 5 2 4 2 2 11" xfId="29068"/>
    <cellStyle name="Normal 5 2 4 2 2 2" xfId="29069"/>
    <cellStyle name="Normal 5 2 4 2 2 2 2" xfId="29070"/>
    <cellStyle name="Normal 5 2 4 2 2 3" xfId="29071"/>
    <cellStyle name="Normal 5 2 4 2 2 3 2" xfId="29072"/>
    <cellStyle name="Normal 5 2 4 2 2 4" xfId="29073"/>
    <cellStyle name="Normal 5 2 4 2 2 4 2" xfId="29074"/>
    <cellStyle name="Normal 5 2 4 2 2 5" xfId="29075"/>
    <cellStyle name="Normal 5 2 4 2 2 5 2" xfId="29076"/>
    <cellStyle name="Normal 5 2 4 2 2 6" xfId="29077"/>
    <cellStyle name="Normal 5 2 4 2 2 6 2" xfId="29078"/>
    <cellStyle name="Normal 5 2 4 2 2 7" xfId="29079"/>
    <cellStyle name="Normal 5 2 4 2 2 7 2" xfId="29080"/>
    <cellStyle name="Normal 5 2 4 2 2 8" xfId="29081"/>
    <cellStyle name="Normal 5 2 4 2 2 8 2" xfId="29082"/>
    <cellStyle name="Normal 5 2 4 2 2 9" xfId="29083"/>
    <cellStyle name="Normal 5 2 4 2 2 9 2" xfId="29084"/>
    <cellStyle name="Normal 5 2 4 2 3" xfId="29085"/>
    <cellStyle name="Normal 5 2 4 2 3 2" xfId="29086"/>
    <cellStyle name="Normal 5 2 4 2 4" xfId="29087"/>
    <cellStyle name="Normal 5 2 4 2 4 2" xfId="29088"/>
    <cellStyle name="Normal 5 2 4 2 5" xfId="29089"/>
    <cellStyle name="Normal 5 2 4 2 5 2" xfId="29090"/>
    <cellStyle name="Normal 5 2 4 2 6" xfId="29091"/>
    <cellStyle name="Normal 5 2 4 2 6 2" xfId="29092"/>
    <cellStyle name="Normal 5 2 4 2 7" xfId="29093"/>
    <cellStyle name="Normal 5 2 4 2 7 2" xfId="29094"/>
    <cellStyle name="Normal 5 2 4 2 8" xfId="29095"/>
    <cellStyle name="Normal 5 2 4 2 8 2" xfId="29096"/>
    <cellStyle name="Normal 5 2 4 2 9" xfId="29097"/>
    <cellStyle name="Normal 5 2 4 2 9 2" xfId="29098"/>
    <cellStyle name="Normal 5 2 4 3" xfId="29099"/>
    <cellStyle name="Normal 5 2 4 3 10" xfId="29100"/>
    <cellStyle name="Normal 5 2 4 3 10 2" xfId="29101"/>
    <cellStyle name="Normal 5 2 4 3 11" xfId="29102"/>
    <cellStyle name="Normal 5 2 4 3 2" xfId="29103"/>
    <cellStyle name="Normal 5 2 4 3 2 2" xfId="29104"/>
    <cellStyle name="Normal 5 2 4 3 3" xfId="29105"/>
    <cellStyle name="Normal 5 2 4 3 3 2" xfId="29106"/>
    <cellStyle name="Normal 5 2 4 3 4" xfId="29107"/>
    <cellStyle name="Normal 5 2 4 3 4 2" xfId="29108"/>
    <cellStyle name="Normal 5 2 4 3 5" xfId="29109"/>
    <cellStyle name="Normal 5 2 4 3 5 2" xfId="29110"/>
    <cellStyle name="Normal 5 2 4 3 6" xfId="29111"/>
    <cellStyle name="Normal 5 2 4 3 6 2" xfId="29112"/>
    <cellStyle name="Normal 5 2 4 3 7" xfId="29113"/>
    <cellStyle name="Normal 5 2 4 3 7 2" xfId="29114"/>
    <cellStyle name="Normal 5 2 4 3 8" xfId="29115"/>
    <cellStyle name="Normal 5 2 4 3 8 2" xfId="29116"/>
    <cellStyle name="Normal 5 2 4 3 9" xfId="29117"/>
    <cellStyle name="Normal 5 2 4 3 9 2" xfId="29118"/>
    <cellStyle name="Normal 5 2 4 4" xfId="29119"/>
    <cellStyle name="Normal 5 2 4 4 2" xfId="29120"/>
    <cellStyle name="Normal 5 2 4 5" xfId="29121"/>
    <cellStyle name="Normal 5 2 4 5 2" xfId="29122"/>
    <cellStyle name="Normal 5 2 4 6" xfId="29123"/>
    <cellStyle name="Normal 5 2 4 6 2" xfId="29124"/>
    <cellStyle name="Normal 5 2 4 7" xfId="29125"/>
    <cellStyle name="Normal 5 2 4 7 2" xfId="29126"/>
    <cellStyle name="Normal 5 2 4 8" xfId="29127"/>
    <cellStyle name="Normal 5 2 4 8 2" xfId="29128"/>
    <cellStyle name="Normal 5 2 4 9" xfId="29129"/>
    <cellStyle name="Normal 5 2 4 9 2" xfId="29130"/>
    <cellStyle name="Normal 5 2 5" xfId="29131"/>
    <cellStyle name="Normal 5 2 6" xfId="29132"/>
    <cellStyle name="Normal 5 2 6 10" xfId="29133"/>
    <cellStyle name="Normal 5 2 6 10 2" xfId="29134"/>
    <cellStyle name="Normal 5 2 6 11" xfId="29135"/>
    <cellStyle name="Normal 5 2 6 11 2" xfId="29136"/>
    <cellStyle name="Normal 5 2 6 12" xfId="29137"/>
    <cellStyle name="Normal 5 2 6 12 2" xfId="29138"/>
    <cellStyle name="Normal 5 2 6 13" xfId="29139"/>
    <cellStyle name="Normal 5 2 6 2" xfId="29140"/>
    <cellStyle name="Normal 5 2 6 2 10" xfId="29141"/>
    <cellStyle name="Normal 5 2 6 2 10 2" xfId="29142"/>
    <cellStyle name="Normal 5 2 6 2 11" xfId="29143"/>
    <cellStyle name="Normal 5 2 6 2 11 2" xfId="29144"/>
    <cellStyle name="Normal 5 2 6 2 12" xfId="29145"/>
    <cellStyle name="Normal 5 2 6 2 2" xfId="29146"/>
    <cellStyle name="Normal 5 2 6 2 2 10" xfId="29147"/>
    <cellStyle name="Normal 5 2 6 2 2 10 2" xfId="29148"/>
    <cellStyle name="Normal 5 2 6 2 2 11" xfId="29149"/>
    <cellStyle name="Normal 5 2 6 2 2 2" xfId="29150"/>
    <cellStyle name="Normal 5 2 6 2 2 2 2" xfId="29151"/>
    <cellStyle name="Normal 5 2 6 2 2 3" xfId="29152"/>
    <cellStyle name="Normal 5 2 6 2 2 3 2" xfId="29153"/>
    <cellStyle name="Normal 5 2 6 2 2 4" xfId="29154"/>
    <cellStyle name="Normal 5 2 6 2 2 4 2" xfId="29155"/>
    <cellStyle name="Normal 5 2 6 2 2 5" xfId="29156"/>
    <cellStyle name="Normal 5 2 6 2 2 5 2" xfId="29157"/>
    <cellStyle name="Normal 5 2 6 2 2 6" xfId="29158"/>
    <cellStyle name="Normal 5 2 6 2 2 6 2" xfId="29159"/>
    <cellStyle name="Normal 5 2 6 2 2 7" xfId="29160"/>
    <cellStyle name="Normal 5 2 6 2 2 7 2" xfId="29161"/>
    <cellStyle name="Normal 5 2 6 2 2 8" xfId="29162"/>
    <cellStyle name="Normal 5 2 6 2 2 8 2" xfId="29163"/>
    <cellStyle name="Normal 5 2 6 2 2 9" xfId="29164"/>
    <cellStyle name="Normal 5 2 6 2 2 9 2" xfId="29165"/>
    <cellStyle name="Normal 5 2 6 2 3" xfId="29166"/>
    <cellStyle name="Normal 5 2 6 2 3 2" xfId="29167"/>
    <cellStyle name="Normal 5 2 6 2 4" xfId="29168"/>
    <cellStyle name="Normal 5 2 6 2 4 2" xfId="29169"/>
    <cellStyle name="Normal 5 2 6 2 5" xfId="29170"/>
    <cellStyle name="Normal 5 2 6 2 5 2" xfId="29171"/>
    <cellStyle name="Normal 5 2 6 2 6" xfId="29172"/>
    <cellStyle name="Normal 5 2 6 2 6 2" xfId="29173"/>
    <cellStyle name="Normal 5 2 6 2 7" xfId="29174"/>
    <cellStyle name="Normal 5 2 6 2 7 2" xfId="29175"/>
    <cellStyle name="Normal 5 2 6 2 8" xfId="29176"/>
    <cellStyle name="Normal 5 2 6 2 8 2" xfId="29177"/>
    <cellStyle name="Normal 5 2 6 2 9" xfId="29178"/>
    <cellStyle name="Normal 5 2 6 2 9 2" xfId="29179"/>
    <cellStyle name="Normal 5 2 6 3" xfId="29180"/>
    <cellStyle name="Normal 5 2 6 3 10" xfId="29181"/>
    <cellStyle name="Normal 5 2 6 3 10 2" xfId="29182"/>
    <cellStyle name="Normal 5 2 6 3 11" xfId="29183"/>
    <cellStyle name="Normal 5 2 6 3 2" xfId="29184"/>
    <cellStyle name="Normal 5 2 6 3 2 2" xfId="29185"/>
    <cellStyle name="Normal 5 2 6 3 3" xfId="29186"/>
    <cellStyle name="Normal 5 2 6 3 3 2" xfId="29187"/>
    <cellStyle name="Normal 5 2 6 3 4" xfId="29188"/>
    <cellStyle name="Normal 5 2 6 3 4 2" xfId="29189"/>
    <cellStyle name="Normal 5 2 6 3 5" xfId="29190"/>
    <cellStyle name="Normal 5 2 6 3 5 2" xfId="29191"/>
    <cellStyle name="Normal 5 2 6 3 6" xfId="29192"/>
    <cellStyle name="Normal 5 2 6 3 6 2" xfId="29193"/>
    <cellStyle name="Normal 5 2 6 3 7" xfId="29194"/>
    <cellStyle name="Normal 5 2 6 3 7 2" xfId="29195"/>
    <cellStyle name="Normal 5 2 6 3 8" xfId="29196"/>
    <cellStyle name="Normal 5 2 6 3 8 2" xfId="29197"/>
    <cellStyle name="Normal 5 2 6 3 9" xfId="29198"/>
    <cellStyle name="Normal 5 2 6 3 9 2" xfId="29199"/>
    <cellStyle name="Normal 5 2 6 4" xfId="29200"/>
    <cellStyle name="Normal 5 2 6 4 2" xfId="29201"/>
    <cellStyle name="Normal 5 2 6 5" xfId="29202"/>
    <cellStyle name="Normal 5 2 6 5 2" xfId="29203"/>
    <cellStyle name="Normal 5 2 6 6" xfId="29204"/>
    <cellStyle name="Normal 5 2 6 6 2" xfId="29205"/>
    <cellStyle name="Normal 5 2 6 7" xfId="29206"/>
    <cellStyle name="Normal 5 2 6 7 2" xfId="29207"/>
    <cellStyle name="Normal 5 2 6 8" xfId="29208"/>
    <cellStyle name="Normal 5 2 6 8 2" xfId="29209"/>
    <cellStyle name="Normal 5 2 6 9" xfId="29210"/>
    <cellStyle name="Normal 5 2 6 9 2" xfId="29211"/>
    <cellStyle name="Normal 5 2 7" xfId="29212"/>
    <cellStyle name="Normal 5 2 7 10" xfId="29213"/>
    <cellStyle name="Normal 5 2 7 10 2" xfId="29214"/>
    <cellStyle name="Normal 5 2 7 11" xfId="29215"/>
    <cellStyle name="Normal 5 2 7 11 2" xfId="29216"/>
    <cellStyle name="Normal 5 2 7 12" xfId="29217"/>
    <cellStyle name="Normal 5 2 7 2" xfId="29218"/>
    <cellStyle name="Normal 5 2 7 2 10" xfId="29219"/>
    <cellStyle name="Normal 5 2 7 2 10 2" xfId="29220"/>
    <cellStyle name="Normal 5 2 7 2 11" xfId="29221"/>
    <cellStyle name="Normal 5 2 7 2 2" xfId="29222"/>
    <cellStyle name="Normal 5 2 7 2 2 2" xfId="29223"/>
    <cellStyle name="Normal 5 2 7 2 3" xfId="29224"/>
    <cellStyle name="Normal 5 2 7 2 3 2" xfId="29225"/>
    <cellStyle name="Normal 5 2 7 2 4" xfId="29226"/>
    <cellStyle name="Normal 5 2 7 2 4 2" xfId="29227"/>
    <cellStyle name="Normal 5 2 7 2 5" xfId="29228"/>
    <cellStyle name="Normal 5 2 7 2 5 2" xfId="29229"/>
    <cellStyle name="Normal 5 2 7 2 6" xfId="29230"/>
    <cellStyle name="Normal 5 2 7 2 6 2" xfId="29231"/>
    <cellStyle name="Normal 5 2 7 2 7" xfId="29232"/>
    <cellStyle name="Normal 5 2 7 2 7 2" xfId="29233"/>
    <cellStyle name="Normal 5 2 7 2 8" xfId="29234"/>
    <cellStyle name="Normal 5 2 7 2 8 2" xfId="29235"/>
    <cellStyle name="Normal 5 2 7 2 9" xfId="29236"/>
    <cellStyle name="Normal 5 2 7 2 9 2" xfId="29237"/>
    <cellStyle name="Normal 5 2 7 3" xfId="29238"/>
    <cellStyle name="Normal 5 2 7 3 2" xfId="29239"/>
    <cellStyle name="Normal 5 2 7 4" xfId="29240"/>
    <cellStyle name="Normal 5 2 7 4 2" xfId="29241"/>
    <cellStyle name="Normal 5 2 7 5" xfId="29242"/>
    <cellStyle name="Normal 5 2 7 5 2" xfId="29243"/>
    <cellStyle name="Normal 5 2 7 6" xfId="29244"/>
    <cellStyle name="Normal 5 2 7 6 2" xfId="29245"/>
    <cellStyle name="Normal 5 2 7 7" xfId="29246"/>
    <cellStyle name="Normal 5 2 7 7 2" xfId="29247"/>
    <cellStyle name="Normal 5 2 7 8" xfId="29248"/>
    <cellStyle name="Normal 5 2 7 8 2" xfId="29249"/>
    <cellStyle name="Normal 5 2 7 9" xfId="29250"/>
    <cellStyle name="Normal 5 2 7 9 2" xfId="29251"/>
    <cellStyle name="Normal 5 2 8" xfId="29252"/>
    <cellStyle name="Normal 5 2 8 10" xfId="29253"/>
    <cellStyle name="Normal 5 2 8 10 2" xfId="29254"/>
    <cellStyle name="Normal 5 2 8 11" xfId="29255"/>
    <cellStyle name="Normal 5 2 8 2" xfId="29256"/>
    <cellStyle name="Normal 5 2 8 2 2" xfId="29257"/>
    <cellStyle name="Normal 5 2 8 3" xfId="29258"/>
    <cellStyle name="Normal 5 2 8 3 2" xfId="29259"/>
    <cellStyle name="Normal 5 2 8 4" xfId="29260"/>
    <cellStyle name="Normal 5 2 8 4 2" xfId="29261"/>
    <cellStyle name="Normal 5 2 8 5" xfId="29262"/>
    <cellStyle name="Normal 5 2 8 5 2" xfId="29263"/>
    <cellStyle name="Normal 5 2 8 6" xfId="29264"/>
    <cellStyle name="Normal 5 2 8 6 2" xfId="29265"/>
    <cellStyle name="Normal 5 2 8 7" xfId="29266"/>
    <cellStyle name="Normal 5 2 8 7 2" xfId="29267"/>
    <cellStyle name="Normal 5 2 8 8" xfId="29268"/>
    <cellStyle name="Normal 5 2 8 8 2" xfId="29269"/>
    <cellStyle name="Normal 5 2 8 9" xfId="29270"/>
    <cellStyle name="Normal 5 2 8 9 2" xfId="29271"/>
    <cellStyle name="Normal 5 2 9" xfId="29272"/>
    <cellStyle name="Normal 5 2 9 2" xfId="29273"/>
    <cellStyle name="Normal 5 20" xfId="29274"/>
    <cellStyle name="Normal 5 20 2" xfId="29275"/>
    <cellStyle name="Normal 5 21" xfId="29276"/>
    <cellStyle name="Normal 5 22" xfId="29277"/>
    <cellStyle name="Normal 5 23" xfId="29278"/>
    <cellStyle name="Normal 5 24" xfId="29279"/>
    <cellStyle name="Normal 5 3" xfId="29280"/>
    <cellStyle name="Normal 5 3 10" xfId="29281"/>
    <cellStyle name="Normal 5 3 10 2" xfId="29282"/>
    <cellStyle name="Normal 5 3 11" xfId="29283"/>
    <cellStyle name="Normal 5 3 11 2" xfId="29284"/>
    <cellStyle name="Normal 5 3 12" xfId="29285"/>
    <cellStyle name="Normal 5 3 12 2" xfId="29286"/>
    <cellStyle name="Normal 5 3 13" xfId="29287"/>
    <cellStyle name="Normal 5 3 13 2" xfId="29288"/>
    <cellStyle name="Normal 5 3 14" xfId="29289"/>
    <cellStyle name="Normal 5 3 15" xfId="29290"/>
    <cellStyle name="Normal 5 3 2" xfId="29291"/>
    <cellStyle name="Normal 5 3 3" xfId="29292"/>
    <cellStyle name="Normal 5 3 3 10" xfId="29293"/>
    <cellStyle name="Normal 5 3 3 10 2" xfId="29294"/>
    <cellStyle name="Normal 5 3 3 11" xfId="29295"/>
    <cellStyle name="Normal 5 3 3 11 2" xfId="29296"/>
    <cellStyle name="Normal 5 3 3 12" xfId="29297"/>
    <cellStyle name="Normal 5 3 3 2" xfId="29298"/>
    <cellStyle name="Normal 5 3 3 2 10" xfId="29299"/>
    <cellStyle name="Normal 5 3 3 2 10 2" xfId="29300"/>
    <cellStyle name="Normal 5 3 3 2 11" xfId="29301"/>
    <cellStyle name="Normal 5 3 3 2 2" xfId="29302"/>
    <cellStyle name="Normal 5 3 3 2 2 2" xfId="29303"/>
    <cellStyle name="Normal 5 3 3 2 3" xfId="29304"/>
    <cellStyle name="Normal 5 3 3 2 3 2" xfId="29305"/>
    <cellStyle name="Normal 5 3 3 2 4" xfId="29306"/>
    <cellStyle name="Normal 5 3 3 2 4 2" xfId="29307"/>
    <cellStyle name="Normal 5 3 3 2 5" xfId="29308"/>
    <cellStyle name="Normal 5 3 3 2 5 2" xfId="29309"/>
    <cellStyle name="Normal 5 3 3 2 6" xfId="29310"/>
    <cellStyle name="Normal 5 3 3 2 6 2" xfId="29311"/>
    <cellStyle name="Normal 5 3 3 2 7" xfId="29312"/>
    <cellStyle name="Normal 5 3 3 2 7 2" xfId="29313"/>
    <cellStyle name="Normal 5 3 3 2 8" xfId="29314"/>
    <cellStyle name="Normal 5 3 3 2 8 2" xfId="29315"/>
    <cellStyle name="Normal 5 3 3 2 9" xfId="29316"/>
    <cellStyle name="Normal 5 3 3 2 9 2" xfId="29317"/>
    <cellStyle name="Normal 5 3 3 3" xfId="29318"/>
    <cellStyle name="Normal 5 3 3 3 2" xfId="29319"/>
    <cellStyle name="Normal 5 3 3 4" xfId="29320"/>
    <cellStyle name="Normal 5 3 3 4 2" xfId="29321"/>
    <cellStyle name="Normal 5 3 3 5" xfId="29322"/>
    <cellStyle name="Normal 5 3 3 5 2" xfId="29323"/>
    <cellStyle name="Normal 5 3 3 6" xfId="29324"/>
    <cellStyle name="Normal 5 3 3 6 2" xfId="29325"/>
    <cellStyle name="Normal 5 3 3 7" xfId="29326"/>
    <cellStyle name="Normal 5 3 3 7 2" xfId="29327"/>
    <cellStyle name="Normal 5 3 3 8" xfId="29328"/>
    <cellStyle name="Normal 5 3 3 8 2" xfId="29329"/>
    <cellStyle name="Normal 5 3 3 9" xfId="29330"/>
    <cellStyle name="Normal 5 3 3 9 2" xfId="29331"/>
    <cellStyle name="Normal 5 3 4" xfId="29332"/>
    <cellStyle name="Normal 5 3 4 10" xfId="29333"/>
    <cellStyle name="Normal 5 3 4 10 2" xfId="29334"/>
    <cellStyle name="Normal 5 3 4 11" xfId="29335"/>
    <cellStyle name="Normal 5 3 4 2" xfId="29336"/>
    <cellStyle name="Normal 5 3 4 2 2" xfId="29337"/>
    <cellStyle name="Normal 5 3 4 3" xfId="29338"/>
    <cellStyle name="Normal 5 3 4 3 2" xfId="29339"/>
    <cellStyle name="Normal 5 3 4 4" xfId="29340"/>
    <cellStyle name="Normal 5 3 4 4 2" xfId="29341"/>
    <cellStyle name="Normal 5 3 4 5" xfId="29342"/>
    <cellStyle name="Normal 5 3 4 5 2" xfId="29343"/>
    <cellStyle name="Normal 5 3 4 6" xfId="29344"/>
    <cellStyle name="Normal 5 3 4 6 2" xfId="29345"/>
    <cellStyle name="Normal 5 3 4 7" xfId="29346"/>
    <cellStyle name="Normal 5 3 4 7 2" xfId="29347"/>
    <cellStyle name="Normal 5 3 4 8" xfId="29348"/>
    <cellStyle name="Normal 5 3 4 8 2" xfId="29349"/>
    <cellStyle name="Normal 5 3 4 9" xfId="29350"/>
    <cellStyle name="Normal 5 3 4 9 2" xfId="29351"/>
    <cellStyle name="Normal 5 3 5" xfId="29352"/>
    <cellStyle name="Normal 5 3 5 2" xfId="29353"/>
    <cellStyle name="Normal 5 3 6" xfId="29354"/>
    <cellStyle name="Normal 5 3 6 2" xfId="29355"/>
    <cellStyle name="Normal 5 3 7" xfId="29356"/>
    <cellStyle name="Normal 5 3 7 2" xfId="29357"/>
    <cellStyle name="Normal 5 3 8" xfId="29358"/>
    <cellStyle name="Normal 5 3 8 2" xfId="29359"/>
    <cellStyle name="Normal 5 3 9" xfId="29360"/>
    <cellStyle name="Normal 5 3 9 2" xfId="29361"/>
    <cellStyle name="Normal 5 4" xfId="29362"/>
    <cellStyle name="Normal 5 4 10" xfId="29363"/>
    <cellStyle name="Normal 5 4 10 2" xfId="29364"/>
    <cellStyle name="Normal 5 4 11" xfId="29365"/>
    <cellStyle name="Normal 5 4 11 2" xfId="29366"/>
    <cellStyle name="Normal 5 4 12" xfId="29367"/>
    <cellStyle name="Normal 5 4 12 2" xfId="29368"/>
    <cellStyle name="Normal 5 4 13" xfId="29369"/>
    <cellStyle name="Normal 5 4 13 2" xfId="29370"/>
    <cellStyle name="Normal 5 4 14" xfId="29371"/>
    <cellStyle name="Normal 5 4 15" xfId="29372"/>
    <cellStyle name="Normal 5 4 2" xfId="29373"/>
    <cellStyle name="Normal 5 4 3" xfId="29374"/>
    <cellStyle name="Normal 5 4 3 10" xfId="29375"/>
    <cellStyle name="Normal 5 4 3 10 2" xfId="29376"/>
    <cellStyle name="Normal 5 4 3 11" xfId="29377"/>
    <cellStyle name="Normal 5 4 3 11 2" xfId="29378"/>
    <cellStyle name="Normal 5 4 3 12" xfId="29379"/>
    <cellStyle name="Normal 5 4 3 2" xfId="29380"/>
    <cellStyle name="Normal 5 4 3 2 10" xfId="29381"/>
    <cellStyle name="Normal 5 4 3 2 10 2" xfId="29382"/>
    <cellStyle name="Normal 5 4 3 2 11" xfId="29383"/>
    <cellStyle name="Normal 5 4 3 2 2" xfId="29384"/>
    <cellStyle name="Normal 5 4 3 2 2 2" xfId="29385"/>
    <cellStyle name="Normal 5 4 3 2 3" xfId="29386"/>
    <cellStyle name="Normal 5 4 3 2 3 2" xfId="29387"/>
    <cellStyle name="Normal 5 4 3 2 4" xfId="29388"/>
    <cellStyle name="Normal 5 4 3 2 4 2" xfId="29389"/>
    <cellStyle name="Normal 5 4 3 2 5" xfId="29390"/>
    <cellStyle name="Normal 5 4 3 2 5 2" xfId="29391"/>
    <cellStyle name="Normal 5 4 3 2 6" xfId="29392"/>
    <cellStyle name="Normal 5 4 3 2 6 2" xfId="29393"/>
    <cellStyle name="Normal 5 4 3 2 7" xfId="29394"/>
    <cellStyle name="Normal 5 4 3 2 7 2" xfId="29395"/>
    <cellStyle name="Normal 5 4 3 2 8" xfId="29396"/>
    <cellStyle name="Normal 5 4 3 2 8 2" xfId="29397"/>
    <cellStyle name="Normal 5 4 3 2 9" xfId="29398"/>
    <cellStyle name="Normal 5 4 3 2 9 2" xfId="29399"/>
    <cellStyle name="Normal 5 4 3 3" xfId="29400"/>
    <cellStyle name="Normal 5 4 3 3 2" xfId="29401"/>
    <cellStyle name="Normal 5 4 3 4" xfId="29402"/>
    <cellStyle name="Normal 5 4 3 4 2" xfId="29403"/>
    <cellStyle name="Normal 5 4 3 5" xfId="29404"/>
    <cellStyle name="Normal 5 4 3 5 2" xfId="29405"/>
    <cellStyle name="Normal 5 4 3 6" xfId="29406"/>
    <cellStyle name="Normal 5 4 3 6 2" xfId="29407"/>
    <cellStyle name="Normal 5 4 3 7" xfId="29408"/>
    <cellStyle name="Normal 5 4 3 7 2" xfId="29409"/>
    <cellStyle name="Normal 5 4 3 8" xfId="29410"/>
    <cellStyle name="Normal 5 4 3 8 2" xfId="29411"/>
    <cellStyle name="Normal 5 4 3 9" xfId="29412"/>
    <cellStyle name="Normal 5 4 3 9 2" xfId="29413"/>
    <cellStyle name="Normal 5 4 4" xfId="29414"/>
    <cellStyle name="Normal 5 4 4 10" xfId="29415"/>
    <cellStyle name="Normal 5 4 4 10 2" xfId="29416"/>
    <cellStyle name="Normal 5 4 4 11" xfId="29417"/>
    <cellStyle name="Normal 5 4 4 2" xfId="29418"/>
    <cellStyle name="Normal 5 4 4 2 2" xfId="29419"/>
    <cellStyle name="Normal 5 4 4 3" xfId="29420"/>
    <cellStyle name="Normal 5 4 4 3 2" xfId="29421"/>
    <cellStyle name="Normal 5 4 4 4" xfId="29422"/>
    <cellStyle name="Normal 5 4 4 4 2" xfId="29423"/>
    <cellStyle name="Normal 5 4 4 5" xfId="29424"/>
    <cellStyle name="Normal 5 4 4 5 2" xfId="29425"/>
    <cellStyle name="Normal 5 4 4 6" xfId="29426"/>
    <cellStyle name="Normal 5 4 4 6 2" xfId="29427"/>
    <cellStyle name="Normal 5 4 4 7" xfId="29428"/>
    <cellStyle name="Normal 5 4 4 7 2" xfId="29429"/>
    <cellStyle name="Normal 5 4 4 8" xfId="29430"/>
    <cellStyle name="Normal 5 4 4 8 2" xfId="29431"/>
    <cellStyle name="Normal 5 4 4 9" xfId="29432"/>
    <cellStyle name="Normal 5 4 4 9 2" xfId="29433"/>
    <cellStyle name="Normal 5 4 5" xfId="29434"/>
    <cellStyle name="Normal 5 4 5 2" xfId="29435"/>
    <cellStyle name="Normal 5 4 6" xfId="29436"/>
    <cellStyle name="Normal 5 4 6 2" xfId="29437"/>
    <cellStyle name="Normal 5 4 7" xfId="29438"/>
    <cellStyle name="Normal 5 4 7 2" xfId="29439"/>
    <cellStyle name="Normal 5 4 8" xfId="29440"/>
    <cellStyle name="Normal 5 4 8 2" xfId="29441"/>
    <cellStyle name="Normal 5 4 9" xfId="29442"/>
    <cellStyle name="Normal 5 4 9 2" xfId="29443"/>
    <cellStyle name="Normal 5 5" xfId="29444"/>
    <cellStyle name="Normal 5 5 10" xfId="29445"/>
    <cellStyle name="Normal 5 5 10 2" xfId="29446"/>
    <cellStyle name="Normal 5 5 11" xfId="29447"/>
    <cellStyle name="Normal 5 5 11 2" xfId="29448"/>
    <cellStyle name="Normal 5 5 12" xfId="29449"/>
    <cellStyle name="Normal 5 5 12 2" xfId="29450"/>
    <cellStyle name="Normal 5 5 13" xfId="29451"/>
    <cellStyle name="Normal 5 5 13 2" xfId="29452"/>
    <cellStyle name="Normal 5 5 14" xfId="29453"/>
    <cellStyle name="Normal 5 5 15" xfId="29454"/>
    <cellStyle name="Normal 5 5 2" xfId="29455"/>
    <cellStyle name="Normal 5 5 3" xfId="29456"/>
    <cellStyle name="Normal 5 5 3 10" xfId="29457"/>
    <cellStyle name="Normal 5 5 3 10 2" xfId="29458"/>
    <cellStyle name="Normal 5 5 3 11" xfId="29459"/>
    <cellStyle name="Normal 5 5 3 11 2" xfId="29460"/>
    <cellStyle name="Normal 5 5 3 12" xfId="29461"/>
    <cellStyle name="Normal 5 5 3 2" xfId="29462"/>
    <cellStyle name="Normal 5 5 3 2 10" xfId="29463"/>
    <cellStyle name="Normal 5 5 3 2 10 2" xfId="29464"/>
    <cellStyle name="Normal 5 5 3 2 11" xfId="29465"/>
    <cellStyle name="Normal 5 5 3 2 2" xfId="29466"/>
    <cellStyle name="Normal 5 5 3 2 2 2" xfId="29467"/>
    <cellStyle name="Normal 5 5 3 2 3" xfId="29468"/>
    <cellStyle name="Normal 5 5 3 2 3 2" xfId="29469"/>
    <cellStyle name="Normal 5 5 3 2 4" xfId="29470"/>
    <cellStyle name="Normal 5 5 3 2 4 2" xfId="29471"/>
    <cellStyle name="Normal 5 5 3 2 5" xfId="29472"/>
    <cellStyle name="Normal 5 5 3 2 5 2" xfId="29473"/>
    <cellStyle name="Normal 5 5 3 2 6" xfId="29474"/>
    <cellStyle name="Normal 5 5 3 2 6 2" xfId="29475"/>
    <cellStyle name="Normal 5 5 3 2 7" xfId="29476"/>
    <cellStyle name="Normal 5 5 3 2 7 2" xfId="29477"/>
    <cellStyle name="Normal 5 5 3 2 8" xfId="29478"/>
    <cellStyle name="Normal 5 5 3 2 8 2" xfId="29479"/>
    <cellStyle name="Normal 5 5 3 2 9" xfId="29480"/>
    <cellStyle name="Normal 5 5 3 2 9 2" xfId="29481"/>
    <cellStyle name="Normal 5 5 3 3" xfId="29482"/>
    <cellStyle name="Normal 5 5 3 3 2" xfId="29483"/>
    <cellStyle name="Normal 5 5 3 4" xfId="29484"/>
    <cellStyle name="Normal 5 5 3 4 2" xfId="29485"/>
    <cellStyle name="Normal 5 5 3 5" xfId="29486"/>
    <cellStyle name="Normal 5 5 3 5 2" xfId="29487"/>
    <cellStyle name="Normal 5 5 3 6" xfId="29488"/>
    <cellStyle name="Normal 5 5 3 6 2" xfId="29489"/>
    <cellStyle name="Normal 5 5 3 7" xfId="29490"/>
    <cellStyle name="Normal 5 5 3 7 2" xfId="29491"/>
    <cellStyle name="Normal 5 5 3 8" xfId="29492"/>
    <cellStyle name="Normal 5 5 3 8 2" xfId="29493"/>
    <cellStyle name="Normal 5 5 3 9" xfId="29494"/>
    <cellStyle name="Normal 5 5 3 9 2" xfId="29495"/>
    <cellStyle name="Normal 5 5 4" xfId="29496"/>
    <cellStyle name="Normal 5 5 4 10" xfId="29497"/>
    <cellStyle name="Normal 5 5 4 10 2" xfId="29498"/>
    <cellStyle name="Normal 5 5 4 11" xfId="29499"/>
    <cellStyle name="Normal 5 5 4 2" xfId="29500"/>
    <cellStyle name="Normal 5 5 4 2 2" xfId="29501"/>
    <cellStyle name="Normal 5 5 4 3" xfId="29502"/>
    <cellStyle name="Normal 5 5 4 3 2" xfId="29503"/>
    <cellStyle name="Normal 5 5 4 4" xfId="29504"/>
    <cellStyle name="Normal 5 5 4 4 2" xfId="29505"/>
    <cellStyle name="Normal 5 5 4 5" xfId="29506"/>
    <cellStyle name="Normal 5 5 4 5 2" xfId="29507"/>
    <cellStyle name="Normal 5 5 4 6" xfId="29508"/>
    <cellStyle name="Normal 5 5 4 6 2" xfId="29509"/>
    <cellStyle name="Normal 5 5 4 7" xfId="29510"/>
    <cellStyle name="Normal 5 5 4 7 2" xfId="29511"/>
    <cellStyle name="Normal 5 5 4 8" xfId="29512"/>
    <cellStyle name="Normal 5 5 4 8 2" xfId="29513"/>
    <cellStyle name="Normal 5 5 4 9" xfId="29514"/>
    <cellStyle name="Normal 5 5 4 9 2" xfId="29515"/>
    <cellStyle name="Normal 5 5 5" xfId="29516"/>
    <cellStyle name="Normal 5 5 5 2" xfId="29517"/>
    <cellStyle name="Normal 5 5 6" xfId="29518"/>
    <cellStyle name="Normal 5 5 6 2" xfId="29519"/>
    <cellStyle name="Normal 5 5 7" xfId="29520"/>
    <cellStyle name="Normal 5 5 7 2" xfId="29521"/>
    <cellStyle name="Normal 5 5 8" xfId="29522"/>
    <cellStyle name="Normal 5 5 8 2" xfId="29523"/>
    <cellStyle name="Normal 5 5 9" xfId="29524"/>
    <cellStyle name="Normal 5 5 9 2" xfId="29525"/>
    <cellStyle name="Normal 5 6" xfId="29526"/>
    <cellStyle name="Normal 5 6 2" xfId="29527"/>
    <cellStyle name="Normal 5 7" xfId="29528"/>
    <cellStyle name="Normal 5 8" xfId="29529"/>
    <cellStyle name="Normal 5 8 10" xfId="29530"/>
    <cellStyle name="Normal 5 8 10 2" xfId="29531"/>
    <cellStyle name="Normal 5 8 11" xfId="29532"/>
    <cellStyle name="Normal 5 8 11 2" xfId="29533"/>
    <cellStyle name="Normal 5 8 12" xfId="29534"/>
    <cellStyle name="Normal 5 8 12 2" xfId="29535"/>
    <cellStyle name="Normal 5 8 13" xfId="29536"/>
    <cellStyle name="Normal 5 8 2" xfId="29537"/>
    <cellStyle name="Normal 5 8 2 10" xfId="29538"/>
    <cellStyle name="Normal 5 8 2 10 2" xfId="29539"/>
    <cellStyle name="Normal 5 8 2 11" xfId="29540"/>
    <cellStyle name="Normal 5 8 2 11 2" xfId="29541"/>
    <cellStyle name="Normal 5 8 2 12" xfId="29542"/>
    <cellStyle name="Normal 5 8 2 2" xfId="29543"/>
    <cellStyle name="Normal 5 8 2 2 10" xfId="29544"/>
    <cellStyle name="Normal 5 8 2 2 10 2" xfId="29545"/>
    <cellStyle name="Normal 5 8 2 2 11" xfId="29546"/>
    <cellStyle name="Normal 5 8 2 2 2" xfId="29547"/>
    <cellStyle name="Normal 5 8 2 2 2 2" xfId="29548"/>
    <cellStyle name="Normal 5 8 2 2 3" xfId="29549"/>
    <cellStyle name="Normal 5 8 2 2 3 2" xfId="29550"/>
    <cellStyle name="Normal 5 8 2 2 4" xfId="29551"/>
    <cellStyle name="Normal 5 8 2 2 4 2" xfId="29552"/>
    <cellStyle name="Normal 5 8 2 2 5" xfId="29553"/>
    <cellStyle name="Normal 5 8 2 2 5 2" xfId="29554"/>
    <cellStyle name="Normal 5 8 2 2 6" xfId="29555"/>
    <cellStyle name="Normal 5 8 2 2 6 2" xfId="29556"/>
    <cellStyle name="Normal 5 8 2 2 7" xfId="29557"/>
    <cellStyle name="Normal 5 8 2 2 7 2" xfId="29558"/>
    <cellStyle name="Normal 5 8 2 2 8" xfId="29559"/>
    <cellStyle name="Normal 5 8 2 2 8 2" xfId="29560"/>
    <cellStyle name="Normal 5 8 2 2 9" xfId="29561"/>
    <cellStyle name="Normal 5 8 2 2 9 2" xfId="29562"/>
    <cellStyle name="Normal 5 8 2 3" xfId="29563"/>
    <cellStyle name="Normal 5 8 2 3 2" xfId="29564"/>
    <cellStyle name="Normal 5 8 2 4" xfId="29565"/>
    <cellStyle name="Normal 5 8 2 4 2" xfId="29566"/>
    <cellStyle name="Normal 5 8 2 5" xfId="29567"/>
    <cellStyle name="Normal 5 8 2 5 2" xfId="29568"/>
    <cellStyle name="Normal 5 8 2 6" xfId="29569"/>
    <cellStyle name="Normal 5 8 2 6 2" xfId="29570"/>
    <cellStyle name="Normal 5 8 2 7" xfId="29571"/>
    <cellStyle name="Normal 5 8 2 7 2" xfId="29572"/>
    <cellStyle name="Normal 5 8 2 8" xfId="29573"/>
    <cellStyle name="Normal 5 8 2 8 2" xfId="29574"/>
    <cellStyle name="Normal 5 8 2 9" xfId="29575"/>
    <cellStyle name="Normal 5 8 2 9 2" xfId="29576"/>
    <cellStyle name="Normal 5 8 3" xfId="29577"/>
    <cellStyle name="Normal 5 8 3 10" xfId="29578"/>
    <cellStyle name="Normal 5 8 3 10 2" xfId="29579"/>
    <cellStyle name="Normal 5 8 3 11" xfId="29580"/>
    <cellStyle name="Normal 5 8 3 2" xfId="29581"/>
    <cellStyle name="Normal 5 8 3 2 2" xfId="29582"/>
    <cellStyle name="Normal 5 8 3 3" xfId="29583"/>
    <cellStyle name="Normal 5 8 3 3 2" xfId="29584"/>
    <cellStyle name="Normal 5 8 3 4" xfId="29585"/>
    <cellStyle name="Normal 5 8 3 4 2" xfId="29586"/>
    <cellStyle name="Normal 5 8 3 5" xfId="29587"/>
    <cellStyle name="Normal 5 8 3 5 2" xfId="29588"/>
    <cellStyle name="Normal 5 8 3 6" xfId="29589"/>
    <cellStyle name="Normal 5 8 3 6 2" xfId="29590"/>
    <cellStyle name="Normal 5 8 3 7" xfId="29591"/>
    <cellStyle name="Normal 5 8 3 7 2" xfId="29592"/>
    <cellStyle name="Normal 5 8 3 8" xfId="29593"/>
    <cellStyle name="Normal 5 8 3 8 2" xfId="29594"/>
    <cellStyle name="Normal 5 8 3 9" xfId="29595"/>
    <cellStyle name="Normal 5 8 3 9 2" xfId="29596"/>
    <cellStyle name="Normal 5 8 4" xfId="29597"/>
    <cellStyle name="Normal 5 8 4 2" xfId="29598"/>
    <cellStyle name="Normal 5 8 5" xfId="29599"/>
    <cellStyle name="Normal 5 8 5 2" xfId="29600"/>
    <cellStyle name="Normal 5 8 6" xfId="29601"/>
    <cellStyle name="Normal 5 8 6 2" xfId="29602"/>
    <cellStyle name="Normal 5 8 7" xfId="29603"/>
    <cellStyle name="Normal 5 8 7 2" xfId="29604"/>
    <cellStyle name="Normal 5 8 8" xfId="29605"/>
    <cellStyle name="Normal 5 8 8 2" xfId="29606"/>
    <cellStyle name="Normal 5 8 9" xfId="29607"/>
    <cellStyle name="Normal 5 8 9 2" xfId="29608"/>
    <cellStyle name="Normal 5 9" xfId="29609"/>
    <cellStyle name="Normal 5 9 10" xfId="29610"/>
    <cellStyle name="Normal 5 9 10 2" xfId="29611"/>
    <cellStyle name="Normal 5 9 11" xfId="29612"/>
    <cellStyle name="Normal 5 9 11 2" xfId="29613"/>
    <cellStyle name="Normal 5 9 12" xfId="29614"/>
    <cellStyle name="Normal 5 9 2" xfId="29615"/>
    <cellStyle name="Normal 5 9 2 10" xfId="29616"/>
    <cellStyle name="Normal 5 9 2 10 2" xfId="29617"/>
    <cellStyle name="Normal 5 9 2 11" xfId="29618"/>
    <cellStyle name="Normal 5 9 2 2" xfId="29619"/>
    <cellStyle name="Normal 5 9 2 2 2" xfId="29620"/>
    <cellStyle name="Normal 5 9 2 3" xfId="29621"/>
    <cellStyle name="Normal 5 9 2 3 2" xfId="29622"/>
    <cellStyle name="Normal 5 9 2 4" xfId="29623"/>
    <cellStyle name="Normal 5 9 2 4 2" xfId="29624"/>
    <cellStyle name="Normal 5 9 2 5" xfId="29625"/>
    <cellStyle name="Normal 5 9 2 5 2" xfId="29626"/>
    <cellStyle name="Normal 5 9 2 6" xfId="29627"/>
    <cellStyle name="Normal 5 9 2 6 2" xfId="29628"/>
    <cellStyle name="Normal 5 9 2 7" xfId="29629"/>
    <cellStyle name="Normal 5 9 2 7 2" xfId="29630"/>
    <cellStyle name="Normal 5 9 2 8" xfId="29631"/>
    <cellStyle name="Normal 5 9 2 8 2" xfId="29632"/>
    <cellStyle name="Normal 5 9 2 9" xfId="29633"/>
    <cellStyle name="Normal 5 9 2 9 2" xfId="29634"/>
    <cellStyle name="Normal 5 9 3" xfId="29635"/>
    <cellStyle name="Normal 5 9 3 2" xfId="29636"/>
    <cellStyle name="Normal 5 9 4" xfId="29637"/>
    <cellStyle name="Normal 5 9 4 2" xfId="29638"/>
    <cellStyle name="Normal 5 9 5" xfId="29639"/>
    <cellStyle name="Normal 5 9 5 2" xfId="29640"/>
    <cellStyle name="Normal 5 9 6" xfId="29641"/>
    <cellStyle name="Normal 5 9 6 2" xfId="29642"/>
    <cellStyle name="Normal 5 9 7" xfId="29643"/>
    <cellStyle name="Normal 5 9 7 2" xfId="29644"/>
    <cellStyle name="Normal 5 9 8" xfId="29645"/>
    <cellStyle name="Normal 5 9 8 2" xfId="29646"/>
    <cellStyle name="Normal 5 9 9" xfId="29647"/>
    <cellStyle name="Normal 5 9 9 2" xfId="29648"/>
    <cellStyle name="Normal 50" xfId="29649"/>
    <cellStyle name="Normal 51" xfId="29650"/>
    <cellStyle name="Normal 52" xfId="29651"/>
    <cellStyle name="Normal 53" xfId="29652"/>
    <cellStyle name="Normal 54" xfId="29653"/>
    <cellStyle name="Normal 55" xfId="29654"/>
    <cellStyle name="Normal 56" xfId="29655"/>
    <cellStyle name="Normal 57" xfId="29656"/>
    <cellStyle name="Normal 6" xfId="29657"/>
    <cellStyle name="Normal 6 10" xfId="29658"/>
    <cellStyle name="Normal 6 10 10" xfId="29659"/>
    <cellStyle name="Normal 6 10 10 2" xfId="29660"/>
    <cellStyle name="Normal 6 10 11" xfId="29661"/>
    <cellStyle name="Normal 6 10 2" xfId="29662"/>
    <cellStyle name="Normal 6 10 2 2" xfId="29663"/>
    <cellStyle name="Normal 6 10 3" xfId="29664"/>
    <cellStyle name="Normal 6 10 3 2" xfId="29665"/>
    <cellStyle name="Normal 6 10 4" xfId="29666"/>
    <cellStyle name="Normal 6 10 4 2" xfId="29667"/>
    <cellStyle name="Normal 6 10 5" xfId="29668"/>
    <cellStyle name="Normal 6 10 5 2" xfId="29669"/>
    <cellStyle name="Normal 6 10 6" xfId="29670"/>
    <cellStyle name="Normal 6 10 6 2" xfId="29671"/>
    <cellStyle name="Normal 6 10 7" xfId="29672"/>
    <cellStyle name="Normal 6 10 7 2" xfId="29673"/>
    <cellStyle name="Normal 6 10 8" xfId="29674"/>
    <cellStyle name="Normal 6 10 8 2" xfId="29675"/>
    <cellStyle name="Normal 6 10 9" xfId="29676"/>
    <cellStyle name="Normal 6 10 9 2" xfId="29677"/>
    <cellStyle name="Normal 6 11" xfId="29678"/>
    <cellStyle name="Normal 6 11 2" xfId="29679"/>
    <cellStyle name="Normal 6 12" xfId="29680"/>
    <cellStyle name="Normal 6 12 2" xfId="29681"/>
    <cellStyle name="Normal 6 13" xfId="29682"/>
    <cellStyle name="Normal 6 13 2" xfId="29683"/>
    <cellStyle name="Normal 6 14" xfId="29684"/>
    <cellStyle name="Normal 6 14 2" xfId="29685"/>
    <cellStyle name="Normal 6 15" xfId="29686"/>
    <cellStyle name="Normal 6 15 2" xfId="29687"/>
    <cellStyle name="Normal 6 16" xfId="29688"/>
    <cellStyle name="Normal 6 16 2" xfId="29689"/>
    <cellStyle name="Normal 6 17" xfId="29690"/>
    <cellStyle name="Normal 6 17 2" xfId="29691"/>
    <cellStyle name="Normal 6 18" xfId="29692"/>
    <cellStyle name="Normal 6 18 2" xfId="29693"/>
    <cellStyle name="Normal 6 19" xfId="29694"/>
    <cellStyle name="Normal 6 19 2" xfId="29695"/>
    <cellStyle name="Normal 6 2" xfId="29696"/>
    <cellStyle name="Normal 6 2 10" xfId="29697"/>
    <cellStyle name="Normal 6 2 10 2" xfId="29698"/>
    <cellStyle name="Normal 6 2 11" xfId="29699"/>
    <cellStyle name="Normal 6 2 11 2" xfId="29700"/>
    <cellStyle name="Normal 6 2 12" xfId="29701"/>
    <cellStyle name="Normal 6 2 12 2" xfId="29702"/>
    <cellStyle name="Normal 6 2 13" xfId="29703"/>
    <cellStyle name="Normal 6 2 13 2" xfId="29704"/>
    <cellStyle name="Normal 6 2 14" xfId="29705"/>
    <cellStyle name="Normal 6 2 14 2" xfId="29706"/>
    <cellStyle name="Normal 6 2 15" xfId="29707"/>
    <cellStyle name="Normal 6 2 15 2" xfId="29708"/>
    <cellStyle name="Normal 6 2 16" xfId="29709"/>
    <cellStyle name="Normal 6 2 16 2" xfId="29710"/>
    <cellStyle name="Normal 6 2 17" xfId="29711"/>
    <cellStyle name="Normal 6 2 17 2" xfId="29712"/>
    <cellStyle name="Normal 6 2 18" xfId="29713"/>
    <cellStyle name="Normal 6 2 19" xfId="29714"/>
    <cellStyle name="Normal 6 2 2" xfId="29715"/>
    <cellStyle name="Normal 6 2 2 10" xfId="29716"/>
    <cellStyle name="Normal 6 2 2 10 2" xfId="29717"/>
    <cellStyle name="Normal 6 2 2 11" xfId="29718"/>
    <cellStyle name="Normal 6 2 2 11 2" xfId="29719"/>
    <cellStyle name="Normal 6 2 2 12" xfId="29720"/>
    <cellStyle name="Normal 6 2 2 12 2" xfId="29721"/>
    <cellStyle name="Normal 6 2 2 13" xfId="29722"/>
    <cellStyle name="Normal 6 2 2 14" xfId="29723"/>
    <cellStyle name="Normal 6 2 2 2" xfId="29724"/>
    <cellStyle name="Normal 6 2 2 2 10" xfId="29725"/>
    <cellStyle name="Normal 6 2 2 2 10 2" xfId="29726"/>
    <cellStyle name="Normal 6 2 2 2 11" xfId="29727"/>
    <cellStyle name="Normal 6 2 2 2 11 2" xfId="29728"/>
    <cellStyle name="Normal 6 2 2 2 12" xfId="29729"/>
    <cellStyle name="Normal 6 2 2 2 2" xfId="29730"/>
    <cellStyle name="Normal 6 2 2 2 2 10" xfId="29731"/>
    <cellStyle name="Normal 6 2 2 2 2 10 2" xfId="29732"/>
    <cellStyle name="Normal 6 2 2 2 2 11" xfId="29733"/>
    <cellStyle name="Normal 6 2 2 2 2 2" xfId="29734"/>
    <cellStyle name="Normal 6 2 2 2 2 2 2" xfId="29735"/>
    <cellStyle name="Normal 6 2 2 2 2 3" xfId="29736"/>
    <cellStyle name="Normal 6 2 2 2 2 3 2" xfId="29737"/>
    <cellStyle name="Normal 6 2 2 2 2 4" xfId="29738"/>
    <cellStyle name="Normal 6 2 2 2 2 4 2" xfId="29739"/>
    <cellStyle name="Normal 6 2 2 2 2 5" xfId="29740"/>
    <cellStyle name="Normal 6 2 2 2 2 5 2" xfId="29741"/>
    <cellStyle name="Normal 6 2 2 2 2 6" xfId="29742"/>
    <cellStyle name="Normal 6 2 2 2 2 6 2" xfId="29743"/>
    <cellStyle name="Normal 6 2 2 2 2 7" xfId="29744"/>
    <cellStyle name="Normal 6 2 2 2 2 7 2" xfId="29745"/>
    <cellStyle name="Normal 6 2 2 2 2 8" xfId="29746"/>
    <cellStyle name="Normal 6 2 2 2 2 8 2" xfId="29747"/>
    <cellStyle name="Normal 6 2 2 2 2 9" xfId="29748"/>
    <cellStyle name="Normal 6 2 2 2 2 9 2" xfId="29749"/>
    <cellStyle name="Normal 6 2 2 2 3" xfId="29750"/>
    <cellStyle name="Normal 6 2 2 2 3 2" xfId="29751"/>
    <cellStyle name="Normal 6 2 2 2 4" xfId="29752"/>
    <cellStyle name="Normal 6 2 2 2 4 2" xfId="29753"/>
    <cellStyle name="Normal 6 2 2 2 5" xfId="29754"/>
    <cellStyle name="Normal 6 2 2 2 5 2" xfId="29755"/>
    <cellStyle name="Normal 6 2 2 2 6" xfId="29756"/>
    <cellStyle name="Normal 6 2 2 2 6 2" xfId="29757"/>
    <cellStyle name="Normal 6 2 2 2 7" xfId="29758"/>
    <cellStyle name="Normal 6 2 2 2 7 2" xfId="29759"/>
    <cellStyle name="Normal 6 2 2 2 8" xfId="29760"/>
    <cellStyle name="Normal 6 2 2 2 8 2" xfId="29761"/>
    <cellStyle name="Normal 6 2 2 2 9" xfId="29762"/>
    <cellStyle name="Normal 6 2 2 2 9 2" xfId="29763"/>
    <cellStyle name="Normal 6 2 2 3" xfId="29764"/>
    <cellStyle name="Normal 6 2 2 3 10" xfId="29765"/>
    <cellStyle name="Normal 6 2 2 3 10 2" xfId="29766"/>
    <cellStyle name="Normal 6 2 2 3 11" xfId="29767"/>
    <cellStyle name="Normal 6 2 2 3 2" xfId="29768"/>
    <cellStyle name="Normal 6 2 2 3 2 2" xfId="29769"/>
    <cellStyle name="Normal 6 2 2 3 3" xfId="29770"/>
    <cellStyle name="Normal 6 2 2 3 3 2" xfId="29771"/>
    <cellStyle name="Normal 6 2 2 3 4" xfId="29772"/>
    <cellStyle name="Normal 6 2 2 3 4 2" xfId="29773"/>
    <cellStyle name="Normal 6 2 2 3 5" xfId="29774"/>
    <cellStyle name="Normal 6 2 2 3 5 2" xfId="29775"/>
    <cellStyle name="Normal 6 2 2 3 6" xfId="29776"/>
    <cellStyle name="Normal 6 2 2 3 6 2" xfId="29777"/>
    <cellStyle name="Normal 6 2 2 3 7" xfId="29778"/>
    <cellStyle name="Normal 6 2 2 3 7 2" xfId="29779"/>
    <cellStyle name="Normal 6 2 2 3 8" xfId="29780"/>
    <cellStyle name="Normal 6 2 2 3 8 2" xfId="29781"/>
    <cellStyle name="Normal 6 2 2 3 9" xfId="29782"/>
    <cellStyle name="Normal 6 2 2 3 9 2" xfId="29783"/>
    <cellStyle name="Normal 6 2 2 4" xfId="29784"/>
    <cellStyle name="Normal 6 2 2 4 2" xfId="29785"/>
    <cellStyle name="Normal 6 2 2 5" xfId="29786"/>
    <cellStyle name="Normal 6 2 2 5 2" xfId="29787"/>
    <cellStyle name="Normal 6 2 2 6" xfId="29788"/>
    <cellStyle name="Normal 6 2 2 6 2" xfId="29789"/>
    <cellStyle name="Normal 6 2 2 7" xfId="29790"/>
    <cellStyle name="Normal 6 2 2 7 2" xfId="29791"/>
    <cellStyle name="Normal 6 2 2 8" xfId="29792"/>
    <cellStyle name="Normal 6 2 2 8 2" xfId="29793"/>
    <cellStyle name="Normal 6 2 2 9" xfId="29794"/>
    <cellStyle name="Normal 6 2 2 9 2" xfId="29795"/>
    <cellStyle name="Normal 6 2 20" xfId="29796"/>
    <cellStyle name="Normal 6 2 21" xfId="29797"/>
    <cellStyle name="Normal 6 2 3" xfId="29798"/>
    <cellStyle name="Normal 6 2 3 10" xfId="29799"/>
    <cellStyle name="Normal 6 2 3 10 2" xfId="29800"/>
    <cellStyle name="Normal 6 2 3 11" xfId="29801"/>
    <cellStyle name="Normal 6 2 3 11 2" xfId="29802"/>
    <cellStyle name="Normal 6 2 3 12" xfId="29803"/>
    <cellStyle name="Normal 6 2 3 12 2" xfId="29804"/>
    <cellStyle name="Normal 6 2 3 13" xfId="29805"/>
    <cellStyle name="Normal 6 2 3 2" xfId="29806"/>
    <cellStyle name="Normal 6 2 3 2 10" xfId="29807"/>
    <cellStyle name="Normal 6 2 3 2 10 2" xfId="29808"/>
    <cellStyle name="Normal 6 2 3 2 11" xfId="29809"/>
    <cellStyle name="Normal 6 2 3 2 11 2" xfId="29810"/>
    <cellStyle name="Normal 6 2 3 2 12" xfId="29811"/>
    <cellStyle name="Normal 6 2 3 2 2" xfId="29812"/>
    <cellStyle name="Normal 6 2 3 2 2 10" xfId="29813"/>
    <cellStyle name="Normal 6 2 3 2 2 10 2" xfId="29814"/>
    <cellStyle name="Normal 6 2 3 2 2 11" xfId="29815"/>
    <cellStyle name="Normal 6 2 3 2 2 2" xfId="29816"/>
    <cellStyle name="Normal 6 2 3 2 2 2 2" xfId="29817"/>
    <cellStyle name="Normal 6 2 3 2 2 3" xfId="29818"/>
    <cellStyle name="Normal 6 2 3 2 2 3 2" xfId="29819"/>
    <cellStyle name="Normal 6 2 3 2 2 4" xfId="29820"/>
    <cellStyle name="Normal 6 2 3 2 2 4 2" xfId="29821"/>
    <cellStyle name="Normal 6 2 3 2 2 5" xfId="29822"/>
    <cellStyle name="Normal 6 2 3 2 2 5 2" xfId="29823"/>
    <cellStyle name="Normal 6 2 3 2 2 6" xfId="29824"/>
    <cellStyle name="Normal 6 2 3 2 2 6 2" xfId="29825"/>
    <cellStyle name="Normal 6 2 3 2 2 7" xfId="29826"/>
    <cellStyle name="Normal 6 2 3 2 2 7 2" xfId="29827"/>
    <cellStyle name="Normal 6 2 3 2 2 8" xfId="29828"/>
    <cellStyle name="Normal 6 2 3 2 2 8 2" xfId="29829"/>
    <cellStyle name="Normal 6 2 3 2 2 9" xfId="29830"/>
    <cellStyle name="Normal 6 2 3 2 2 9 2" xfId="29831"/>
    <cellStyle name="Normal 6 2 3 2 3" xfId="29832"/>
    <cellStyle name="Normal 6 2 3 2 3 2" xfId="29833"/>
    <cellStyle name="Normal 6 2 3 2 4" xfId="29834"/>
    <cellStyle name="Normal 6 2 3 2 4 2" xfId="29835"/>
    <cellStyle name="Normal 6 2 3 2 5" xfId="29836"/>
    <cellStyle name="Normal 6 2 3 2 5 2" xfId="29837"/>
    <cellStyle name="Normal 6 2 3 2 6" xfId="29838"/>
    <cellStyle name="Normal 6 2 3 2 6 2" xfId="29839"/>
    <cellStyle name="Normal 6 2 3 2 7" xfId="29840"/>
    <cellStyle name="Normal 6 2 3 2 7 2" xfId="29841"/>
    <cellStyle name="Normal 6 2 3 2 8" xfId="29842"/>
    <cellStyle name="Normal 6 2 3 2 8 2" xfId="29843"/>
    <cellStyle name="Normal 6 2 3 2 9" xfId="29844"/>
    <cellStyle name="Normal 6 2 3 2 9 2" xfId="29845"/>
    <cellStyle name="Normal 6 2 3 3" xfId="29846"/>
    <cellStyle name="Normal 6 2 3 3 10" xfId="29847"/>
    <cellStyle name="Normal 6 2 3 3 10 2" xfId="29848"/>
    <cellStyle name="Normal 6 2 3 3 11" xfId="29849"/>
    <cellStyle name="Normal 6 2 3 3 2" xfId="29850"/>
    <cellStyle name="Normal 6 2 3 3 2 2" xfId="29851"/>
    <cellStyle name="Normal 6 2 3 3 3" xfId="29852"/>
    <cellStyle name="Normal 6 2 3 3 3 2" xfId="29853"/>
    <cellStyle name="Normal 6 2 3 3 4" xfId="29854"/>
    <cellStyle name="Normal 6 2 3 3 4 2" xfId="29855"/>
    <cellStyle name="Normal 6 2 3 3 5" xfId="29856"/>
    <cellStyle name="Normal 6 2 3 3 5 2" xfId="29857"/>
    <cellStyle name="Normal 6 2 3 3 6" xfId="29858"/>
    <cellStyle name="Normal 6 2 3 3 6 2" xfId="29859"/>
    <cellStyle name="Normal 6 2 3 3 7" xfId="29860"/>
    <cellStyle name="Normal 6 2 3 3 7 2" xfId="29861"/>
    <cellStyle name="Normal 6 2 3 3 8" xfId="29862"/>
    <cellStyle name="Normal 6 2 3 3 8 2" xfId="29863"/>
    <cellStyle name="Normal 6 2 3 3 9" xfId="29864"/>
    <cellStyle name="Normal 6 2 3 3 9 2" xfId="29865"/>
    <cellStyle name="Normal 6 2 3 4" xfId="29866"/>
    <cellStyle name="Normal 6 2 3 4 2" xfId="29867"/>
    <cellStyle name="Normal 6 2 3 5" xfId="29868"/>
    <cellStyle name="Normal 6 2 3 5 2" xfId="29869"/>
    <cellStyle name="Normal 6 2 3 6" xfId="29870"/>
    <cellStyle name="Normal 6 2 3 6 2" xfId="29871"/>
    <cellStyle name="Normal 6 2 3 7" xfId="29872"/>
    <cellStyle name="Normal 6 2 3 7 2" xfId="29873"/>
    <cellStyle name="Normal 6 2 3 8" xfId="29874"/>
    <cellStyle name="Normal 6 2 3 8 2" xfId="29875"/>
    <cellStyle name="Normal 6 2 3 9" xfId="29876"/>
    <cellStyle name="Normal 6 2 3 9 2" xfId="29877"/>
    <cellStyle name="Normal 6 2 4" xfId="29878"/>
    <cellStyle name="Normal 6 2 4 10" xfId="29879"/>
    <cellStyle name="Normal 6 2 4 10 2" xfId="29880"/>
    <cellStyle name="Normal 6 2 4 11" xfId="29881"/>
    <cellStyle name="Normal 6 2 4 11 2" xfId="29882"/>
    <cellStyle name="Normal 6 2 4 12" xfId="29883"/>
    <cellStyle name="Normal 6 2 4 12 2" xfId="29884"/>
    <cellStyle name="Normal 6 2 4 13" xfId="29885"/>
    <cellStyle name="Normal 6 2 4 2" xfId="29886"/>
    <cellStyle name="Normal 6 2 4 2 10" xfId="29887"/>
    <cellStyle name="Normal 6 2 4 2 10 2" xfId="29888"/>
    <cellStyle name="Normal 6 2 4 2 11" xfId="29889"/>
    <cellStyle name="Normal 6 2 4 2 11 2" xfId="29890"/>
    <cellStyle name="Normal 6 2 4 2 12" xfId="29891"/>
    <cellStyle name="Normal 6 2 4 2 2" xfId="29892"/>
    <cellStyle name="Normal 6 2 4 2 2 10" xfId="29893"/>
    <cellStyle name="Normal 6 2 4 2 2 10 2" xfId="29894"/>
    <cellStyle name="Normal 6 2 4 2 2 11" xfId="29895"/>
    <cellStyle name="Normal 6 2 4 2 2 2" xfId="29896"/>
    <cellStyle name="Normal 6 2 4 2 2 2 2" xfId="29897"/>
    <cellStyle name="Normal 6 2 4 2 2 3" xfId="29898"/>
    <cellStyle name="Normal 6 2 4 2 2 3 2" xfId="29899"/>
    <cellStyle name="Normal 6 2 4 2 2 4" xfId="29900"/>
    <cellStyle name="Normal 6 2 4 2 2 4 2" xfId="29901"/>
    <cellStyle name="Normal 6 2 4 2 2 5" xfId="29902"/>
    <cellStyle name="Normal 6 2 4 2 2 5 2" xfId="29903"/>
    <cellStyle name="Normal 6 2 4 2 2 6" xfId="29904"/>
    <cellStyle name="Normal 6 2 4 2 2 6 2" xfId="29905"/>
    <cellStyle name="Normal 6 2 4 2 2 7" xfId="29906"/>
    <cellStyle name="Normal 6 2 4 2 2 7 2" xfId="29907"/>
    <cellStyle name="Normal 6 2 4 2 2 8" xfId="29908"/>
    <cellStyle name="Normal 6 2 4 2 2 8 2" xfId="29909"/>
    <cellStyle name="Normal 6 2 4 2 2 9" xfId="29910"/>
    <cellStyle name="Normal 6 2 4 2 2 9 2" xfId="29911"/>
    <cellStyle name="Normal 6 2 4 2 3" xfId="29912"/>
    <cellStyle name="Normal 6 2 4 2 3 2" xfId="29913"/>
    <cellStyle name="Normal 6 2 4 2 4" xfId="29914"/>
    <cellStyle name="Normal 6 2 4 2 4 2" xfId="29915"/>
    <cellStyle name="Normal 6 2 4 2 5" xfId="29916"/>
    <cellStyle name="Normal 6 2 4 2 5 2" xfId="29917"/>
    <cellStyle name="Normal 6 2 4 2 6" xfId="29918"/>
    <cellStyle name="Normal 6 2 4 2 6 2" xfId="29919"/>
    <cellStyle name="Normal 6 2 4 2 7" xfId="29920"/>
    <cellStyle name="Normal 6 2 4 2 7 2" xfId="29921"/>
    <cellStyle name="Normal 6 2 4 2 8" xfId="29922"/>
    <cellStyle name="Normal 6 2 4 2 8 2" xfId="29923"/>
    <cellStyle name="Normal 6 2 4 2 9" xfId="29924"/>
    <cellStyle name="Normal 6 2 4 2 9 2" xfId="29925"/>
    <cellStyle name="Normal 6 2 4 3" xfId="29926"/>
    <cellStyle name="Normal 6 2 4 3 10" xfId="29927"/>
    <cellStyle name="Normal 6 2 4 3 10 2" xfId="29928"/>
    <cellStyle name="Normal 6 2 4 3 11" xfId="29929"/>
    <cellStyle name="Normal 6 2 4 3 2" xfId="29930"/>
    <cellStyle name="Normal 6 2 4 3 2 2" xfId="29931"/>
    <cellStyle name="Normal 6 2 4 3 3" xfId="29932"/>
    <cellStyle name="Normal 6 2 4 3 3 2" xfId="29933"/>
    <cellStyle name="Normal 6 2 4 3 4" xfId="29934"/>
    <cellStyle name="Normal 6 2 4 3 4 2" xfId="29935"/>
    <cellStyle name="Normal 6 2 4 3 5" xfId="29936"/>
    <cellStyle name="Normal 6 2 4 3 5 2" xfId="29937"/>
    <cellStyle name="Normal 6 2 4 3 6" xfId="29938"/>
    <cellStyle name="Normal 6 2 4 3 6 2" xfId="29939"/>
    <cellStyle name="Normal 6 2 4 3 7" xfId="29940"/>
    <cellStyle name="Normal 6 2 4 3 7 2" xfId="29941"/>
    <cellStyle name="Normal 6 2 4 3 8" xfId="29942"/>
    <cellStyle name="Normal 6 2 4 3 8 2" xfId="29943"/>
    <cellStyle name="Normal 6 2 4 3 9" xfId="29944"/>
    <cellStyle name="Normal 6 2 4 3 9 2" xfId="29945"/>
    <cellStyle name="Normal 6 2 4 4" xfId="29946"/>
    <cellStyle name="Normal 6 2 4 4 2" xfId="29947"/>
    <cellStyle name="Normal 6 2 4 5" xfId="29948"/>
    <cellStyle name="Normal 6 2 4 5 2" xfId="29949"/>
    <cellStyle name="Normal 6 2 4 6" xfId="29950"/>
    <cellStyle name="Normal 6 2 4 6 2" xfId="29951"/>
    <cellStyle name="Normal 6 2 4 7" xfId="29952"/>
    <cellStyle name="Normal 6 2 4 7 2" xfId="29953"/>
    <cellStyle name="Normal 6 2 4 8" xfId="29954"/>
    <cellStyle name="Normal 6 2 4 8 2" xfId="29955"/>
    <cellStyle name="Normal 6 2 4 9" xfId="29956"/>
    <cellStyle name="Normal 6 2 4 9 2" xfId="29957"/>
    <cellStyle name="Normal 6 2 5" xfId="29958"/>
    <cellStyle name="Normal 6 2 6" xfId="29959"/>
    <cellStyle name="Normal 6 2 6 10" xfId="29960"/>
    <cellStyle name="Normal 6 2 6 10 2" xfId="29961"/>
    <cellStyle name="Normal 6 2 6 11" xfId="29962"/>
    <cellStyle name="Normal 6 2 6 11 2" xfId="29963"/>
    <cellStyle name="Normal 6 2 6 12" xfId="29964"/>
    <cellStyle name="Normal 6 2 6 12 2" xfId="29965"/>
    <cellStyle name="Normal 6 2 6 13" xfId="29966"/>
    <cellStyle name="Normal 6 2 6 2" xfId="29967"/>
    <cellStyle name="Normal 6 2 6 2 10" xfId="29968"/>
    <cellStyle name="Normal 6 2 6 2 10 2" xfId="29969"/>
    <cellStyle name="Normal 6 2 6 2 11" xfId="29970"/>
    <cellStyle name="Normal 6 2 6 2 11 2" xfId="29971"/>
    <cellStyle name="Normal 6 2 6 2 12" xfId="29972"/>
    <cellStyle name="Normal 6 2 6 2 2" xfId="29973"/>
    <cellStyle name="Normal 6 2 6 2 2 10" xfId="29974"/>
    <cellStyle name="Normal 6 2 6 2 2 10 2" xfId="29975"/>
    <cellStyle name="Normal 6 2 6 2 2 11" xfId="29976"/>
    <cellStyle name="Normal 6 2 6 2 2 2" xfId="29977"/>
    <cellStyle name="Normal 6 2 6 2 2 2 2" xfId="29978"/>
    <cellStyle name="Normal 6 2 6 2 2 3" xfId="29979"/>
    <cellStyle name="Normal 6 2 6 2 2 3 2" xfId="29980"/>
    <cellStyle name="Normal 6 2 6 2 2 4" xfId="29981"/>
    <cellStyle name="Normal 6 2 6 2 2 4 2" xfId="29982"/>
    <cellStyle name="Normal 6 2 6 2 2 5" xfId="29983"/>
    <cellStyle name="Normal 6 2 6 2 2 5 2" xfId="29984"/>
    <cellStyle name="Normal 6 2 6 2 2 6" xfId="29985"/>
    <cellStyle name="Normal 6 2 6 2 2 6 2" xfId="29986"/>
    <cellStyle name="Normal 6 2 6 2 2 7" xfId="29987"/>
    <cellStyle name="Normal 6 2 6 2 2 7 2" xfId="29988"/>
    <cellStyle name="Normal 6 2 6 2 2 8" xfId="29989"/>
    <cellStyle name="Normal 6 2 6 2 2 8 2" xfId="29990"/>
    <cellStyle name="Normal 6 2 6 2 2 9" xfId="29991"/>
    <cellStyle name="Normal 6 2 6 2 2 9 2" xfId="29992"/>
    <cellStyle name="Normal 6 2 6 2 3" xfId="29993"/>
    <cellStyle name="Normal 6 2 6 2 3 2" xfId="29994"/>
    <cellStyle name="Normal 6 2 6 2 4" xfId="29995"/>
    <cellStyle name="Normal 6 2 6 2 4 2" xfId="29996"/>
    <cellStyle name="Normal 6 2 6 2 5" xfId="29997"/>
    <cellStyle name="Normal 6 2 6 2 5 2" xfId="29998"/>
    <cellStyle name="Normal 6 2 6 2 6" xfId="29999"/>
    <cellStyle name="Normal 6 2 6 2 6 2" xfId="30000"/>
    <cellStyle name="Normal 6 2 6 2 7" xfId="30001"/>
    <cellStyle name="Normal 6 2 6 2 7 2" xfId="30002"/>
    <cellStyle name="Normal 6 2 6 2 8" xfId="30003"/>
    <cellStyle name="Normal 6 2 6 2 8 2" xfId="30004"/>
    <cellStyle name="Normal 6 2 6 2 9" xfId="30005"/>
    <cellStyle name="Normal 6 2 6 2 9 2" xfId="30006"/>
    <cellStyle name="Normal 6 2 6 3" xfId="30007"/>
    <cellStyle name="Normal 6 2 6 3 10" xfId="30008"/>
    <cellStyle name="Normal 6 2 6 3 10 2" xfId="30009"/>
    <cellStyle name="Normal 6 2 6 3 11" xfId="30010"/>
    <cellStyle name="Normal 6 2 6 3 2" xfId="30011"/>
    <cellStyle name="Normal 6 2 6 3 2 2" xfId="30012"/>
    <cellStyle name="Normal 6 2 6 3 3" xfId="30013"/>
    <cellStyle name="Normal 6 2 6 3 3 2" xfId="30014"/>
    <cellStyle name="Normal 6 2 6 3 4" xfId="30015"/>
    <cellStyle name="Normal 6 2 6 3 4 2" xfId="30016"/>
    <cellStyle name="Normal 6 2 6 3 5" xfId="30017"/>
    <cellStyle name="Normal 6 2 6 3 5 2" xfId="30018"/>
    <cellStyle name="Normal 6 2 6 3 6" xfId="30019"/>
    <cellStyle name="Normal 6 2 6 3 6 2" xfId="30020"/>
    <cellStyle name="Normal 6 2 6 3 7" xfId="30021"/>
    <cellStyle name="Normal 6 2 6 3 7 2" xfId="30022"/>
    <cellStyle name="Normal 6 2 6 3 8" xfId="30023"/>
    <cellStyle name="Normal 6 2 6 3 8 2" xfId="30024"/>
    <cellStyle name="Normal 6 2 6 3 9" xfId="30025"/>
    <cellStyle name="Normal 6 2 6 3 9 2" xfId="30026"/>
    <cellStyle name="Normal 6 2 6 4" xfId="30027"/>
    <cellStyle name="Normal 6 2 6 4 2" xfId="30028"/>
    <cellStyle name="Normal 6 2 6 5" xfId="30029"/>
    <cellStyle name="Normal 6 2 6 5 2" xfId="30030"/>
    <cellStyle name="Normal 6 2 6 6" xfId="30031"/>
    <cellStyle name="Normal 6 2 6 6 2" xfId="30032"/>
    <cellStyle name="Normal 6 2 6 7" xfId="30033"/>
    <cellStyle name="Normal 6 2 6 7 2" xfId="30034"/>
    <cellStyle name="Normal 6 2 6 8" xfId="30035"/>
    <cellStyle name="Normal 6 2 6 8 2" xfId="30036"/>
    <cellStyle name="Normal 6 2 6 9" xfId="30037"/>
    <cellStyle name="Normal 6 2 6 9 2" xfId="30038"/>
    <cellStyle name="Normal 6 2 7" xfId="30039"/>
    <cellStyle name="Normal 6 2 7 10" xfId="30040"/>
    <cellStyle name="Normal 6 2 7 10 2" xfId="30041"/>
    <cellStyle name="Normal 6 2 7 11" xfId="30042"/>
    <cellStyle name="Normal 6 2 7 11 2" xfId="30043"/>
    <cellStyle name="Normal 6 2 7 12" xfId="30044"/>
    <cellStyle name="Normal 6 2 7 2" xfId="30045"/>
    <cellStyle name="Normal 6 2 7 2 10" xfId="30046"/>
    <cellStyle name="Normal 6 2 7 2 10 2" xfId="30047"/>
    <cellStyle name="Normal 6 2 7 2 11" xfId="30048"/>
    <cellStyle name="Normal 6 2 7 2 2" xfId="30049"/>
    <cellStyle name="Normal 6 2 7 2 2 2" xfId="30050"/>
    <cellStyle name="Normal 6 2 7 2 3" xfId="30051"/>
    <cellStyle name="Normal 6 2 7 2 3 2" xfId="30052"/>
    <cellStyle name="Normal 6 2 7 2 4" xfId="30053"/>
    <cellStyle name="Normal 6 2 7 2 4 2" xfId="30054"/>
    <cellStyle name="Normal 6 2 7 2 5" xfId="30055"/>
    <cellStyle name="Normal 6 2 7 2 5 2" xfId="30056"/>
    <cellStyle name="Normal 6 2 7 2 6" xfId="30057"/>
    <cellStyle name="Normal 6 2 7 2 6 2" xfId="30058"/>
    <cellStyle name="Normal 6 2 7 2 7" xfId="30059"/>
    <cellStyle name="Normal 6 2 7 2 7 2" xfId="30060"/>
    <cellStyle name="Normal 6 2 7 2 8" xfId="30061"/>
    <cellStyle name="Normal 6 2 7 2 8 2" xfId="30062"/>
    <cellStyle name="Normal 6 2 7 2 9" xfId="30063"/>
    <cellStyle name="Normal 6 2 7 2 9 2" xfId="30064"/>
    <cellStyle name="Normal 6 2 7 3" xfId="30065"/>
    <cellStyle name="Normal 6 2 7 3 2" xfId="30066"/>
    <cellStyle name="Normal 6 2 7 4" xfId="30067"/>
    <cellStyle name="Normal 6 2 7 4 2" xfId="30068"/>
    <cellStyle name="Normal 6 2 7 5" xfId="30069"/>
    <cellStyle name="Normal 6 2 7 5 2" xfId="30070"/>
    <cellStyle name="Normal 6 2 7 6" xfId="30071"/>
    <cellStyle name="Normal 6 2 7 6 2" xfId="30072"/>
    <cellStyle name="Normal 6 2 7 7" xfId="30073"/>
    <cellStyle name="Normal 6 2 7 7 2" xfId="30074"/>
    <cellStyle name="Normal 6 2 7 8" xfId="30075"/>
    <cellStyle name="Normal 6 2 7 8 2" xfId="30076"/>
    <cellStyle name="Normal 6 2 7 9" xfId="30077"/>
    <cellStyle name="Normal 6 2 7 9 2" xfId="30078"/>
    <cellStyle name="Normal 6 2 8" xfId="30079"/>
    <cellStyle name="Normal 6 2 8 10" xfId="30080"/>
    <cellStyle name="Normal 6 2 8 10 2" xfId="30081"/>
    <cellStyle name="Normal 6 2 8 11" xfId="30082"/>
    <cellStyle name="Normal 6 2 8 2" xfId="30083"/>
    <cellStyle name="Normal 6 2 8 2 2" xfId="30084"/>
    <cellStyle name="Normal 6 2 8 3" xfId="30085"/>
    <cellStyle name="Normal 6 2 8 3 2" xfId="30086"/>
    <cellStyle name="Normal 6 2 8 4" xfId="30087"/>
    <cellStyle name="Normal 6 2 8 4 2" xfId="30088"/>
    <cellStyle name="Normal 6 2 8 5" xfId="30089"/>
    <cellStyle name="Normal 6 2 8 5 2" xfId="30090"/>
    <cellStyle name="Normal 6 2 8 6" xfId="30091"/>
    <cellStyle name="Normal 6 2 8 6 2" xfId="30092"/>
    <cellStyle name="Normal 6 2 8 7" xfId="30093"/>
    <cellStyle name="Normal 6 2 8 7 2" xfId="30094"/>
    <cellStyle name="Normal 6 2 8 8" xfId="30095"/>
    <cellStyle name="Normal 6 2 8 8 2" xfId="30096"/>
    <cellStyle name="Normal 6 2 8 9" xfId="30097"/>
    <cellStyle name="Normal 6 2 8 9 2" xfId="30098"/>
    <cellStyle name="Normal 6 2 9" xfId="30099"/>
    <cellStyle name="Normal 6 2 9 2" xfId="30100"/>
    <cellStyle name="Normal 6 20" xfId="30101"/>
    <cellStyle name="Normal 6 20 2" xfId="30102"/>
    <cellStyle name="Normal 6 21" xfId="30103"/>
    <cellStyle name="Normal 6 22" xfId="30104"/>
    <cellStyle name="Normal 6 23" xfId="30105"/>
    <cellStyle name="Normal 6 24" xfId="30106"/>
    <cellStyle name="Normal 6 3" xfId="30107"/>
    <cellStyle name="Normal 6 3 10" xfId="30108"/>
    <cellStyle name="Normal 6 3 10 2" xfId="30109"/>
    <cellStyle name="Normal 6 3 11" xfId="30110"/>
    <cellStyle name="Normal 6 3 11 2" xfId="30111"/>
    <cellStyle name="Normal 6 3 12" xfId="30112"/>
    <cellStyle name="Normal 6 3 12 2" xfId="30113"/>
    <cellStyle name="Normal 6 3 13" xfId="30114"/>
    <cellStyle name="Normal 6 3 13 2" xfId="30115"/>
    <cellStyle name="Normal 6 3 14" xfId="30116"/>
    <cellStyle name="Normal 6 3 15" xfId="30117"/>
    <cellStyle name="Normal 6 3 2" xfId="30118"/>
    <cellStyle name="Normal 6 3 3" xfId="30119"/>
    <cellStyle name="Normal 6 3 3 10" xfId="30120"/>
    <cellStyle name="Normal 6 3 3 10 2" xfId="30121"/>
    <cellStyle name="Normal 6 3 3 11" xfId="30122"/>
    <cellStyle name="Normal 6 3 3 11 2" xfId="30123"/>
    <cellStyle name="Normal 6 3 3 12" xfId="30124"/>
    <cellStyle name="Normal 6 3 3 2" xfId="30125"/>
    <cellStyle name="Normal 6 3 3 2 10" xfId="30126"/>
    <cellStyle name="Normal 6 3 3 2 10 2" xfId="30127"/>
    <cellStyle name="Normal 6 3 3 2 11" xfId="30128"/>
    <cellStyle name="Normal 6 3 3 2 2" xfId="30129"/>
    <cellStyle name="Normal 6 3 3 2 2 2" xfId="30130"/>
    <cellStyle name="Normal 6 3 3 2 3" xfId="30131"/>
    <cellStyle name="Normal 6 3 3 2 3 2" xfId="30132"/>
    <cellStyle name="Normal 6 3 3 2 4" xfId="30133"/>
    <cellStyle name="Normal 6 3 3 2 4 2" xfId="30134"/>
    <cellStyle name="Normal 6 3 3 2 5" xfId="30135"/>
    <cellStyle name="Normal 6 3 3 2 5 2" xfId="30136"/>
    <cellStyle name="Normal 6 3 3 2 6" xfId="30137"/>
    <cellStyle name="Normal 6 3 3 2 6 2" xfId="30138"/>
    <cellStyle name="Normal 6 3 3 2 7" xfId="30139"/>
    <cellStyle name="Normal 6 3 3 2 7 2" xfId="30140"/>
    <cellStyle name="Normal 6 3 3 2 8" xfId="30141"/>
    <cellStyle name="Normal 6 3 3 2 8 2" xfId="30142"/>
    <cellStyle name="Normal 6 3 3 2 9" xfId="30143"/>
    <cellStyle name="Normal 6 3 3 2 9 2" xfId="30144"/>
    <cellStyle name="Normal 6 3 3 3" xfId="30145"/>
    <cellStyle name="Normal 6 3 3 3 2" xfId="30146"/>
    <cellStyle name="Normal 6 3 3 4" xfId="30147"/>
    <cellStyle name="Normal 6 3 3 4 2" xfId="30148"/>
    <cellStyle name="Normal 6 3 3 5" xfId="30149"/>
    <cellStyle name="Normal 6 3 3 5 2" xfId="30150"/>
    <cellStyle name="Normal 6 3 3 6" xfId="30151"/>
    <cellStyle name="Normal 6 3 3 6 2" xfId="30152"/>
    <cellStyle name="Normal 6 3 3 7" xfId="30153"/>
    <cellStyle name="Normal 6 3 3 7 2" xfId="30154"/>
    <cellStyle name="Normal 6 3 3 8" xfId="30155"/>
    <cellStyle name="Normal 6 3 3 8 2" xfId="30156"/>
    <cellStyle name="Normal 6 3 3 9" xfId="30157"/>
    <cellStyle name="Normal 6 3 3 9 2" xfId="30158"/>
    <cellStyle name="Normal 6 3 4" xfId="30159"/>
    <cellStyle name="Normal 6 3 4 10" xfId="30160"/>
    <cellStyle name="Normal 6 3 4 10 2" xfId="30161"/>
    <cellStyle name="Normal 6 3 4 11" xfId="30162"/>
    <cellStyle name="Normal 6 3 4 2" xfId="30163"/>
    <cellStyle name="Normal 6 3 4 2 2" xfId="30164"/>
    <cellStyle name="Normal 6 3 4 3" xfId="30165"/>
    <cellStyle name="Normal 6 3 4 3 2" xfId="30166"/>
    <cellStyle name="Normal 6 3 4 4" xfId="30167"/>
    <cellStyle name="Normal 6 3 4 4 2" xfId="30168"/>
    <cellStyle name="Normal 6 3 4 5" xfId="30169"/>
    <cellStyle name="Normal 6 3 4 5 2" xfId="30170"/>
    <cellStyle name="Normal 6 3 4 6" xfId="30171"/>
    <cellStyle name="Normal 6 3 4 6 2" xfId="30172"/>
    <cellStyle name="Normal 6 3 4 7" xfId="30173"/>
    <cellStyle name="Normal 6 3 4 7 2" xfId="30174"/>
    <cellStyle name="Normal 6 3 4 8" xfId="30175"/>
    <cellStyle name="Normal 6 3 4 8 2" xfId="30176"/>
    <cellStyle name="Normal 6 3 4 9" xfId="30177"/>
    <cellStyle name="Normal 6 3 4 9 2" xfId="30178"/>
    <cellStyle name="Normal 6 3 5" xfId="30179"/>
    <cellStyle name="Normal 6 3 5 2" xfId="30180"/>
    <cellStyle name="Normal 6 3 6" xfId="30181"/>
    <cellStyle name="Normal 6 3 6 2" xfId="30182"/>
    <cellStyle name="Normal 6 3 7" xfId="30183"/>
    <cellStyle name="Normal 6 3 7 2" xfId="30184"/>
    <cellStyle name="Normal 6 3 8" xfId="30185"/>
    <cellStyle name="Normal 6 3 8 2" xfId="30186"/>
    <cellStyle name="Normal 6 3 9" xfId="30187"/>
    <cellStyle name="Normal 6 3 9 2" xfId="30188"/>
    <cellStyle name="Normal 6 4" xfId="30189"/>
    <cellStyle name="Normal 6 4 10" xfId="30190"/>
    <cellStyle name="Normal 6 4 10 2" xfId="30191"/>
    <cellStyle name="Normal 6 4 11" xfId="30192"/>
    <cellStyle name="Normal 6 4 11 2" xfId="30193"/>
    <cellStyle name="Normal 6 4 12" xfId="30194"/>
    <cellStyle name="Normal 6 4 12 2" xfId="30195"/>
    <cellStyle name="Normal 6 4 13" xfId="30196"/>
    <cellStyle name="Normal 6 4 13 2" xfId="30197"/>
    <cellStyle name="Normal 6 4 14" xfId="30198"/>
    <cellStyle name="Normal 6 4 15" xfId="30199"/>
    <cellStyle name="Normal 6 4 2" xfId="30200"/>
    <cellStyle name="Normal 6 4 3" xfId="30201"/>
    <cellStyle name="Normal 6 4 3 10" xfId="30202"/>
    <cellStyle name="Normal 6 4 3 10 2" xfId="30203"/>
    <cellStyle name="Normal 6 4 3 11" xfId="30204"/>
    <cellStyle name="Normal 6 4 3 11 2" xfId="30205"/>
    <cellStyle name="Normal 6 4 3 12" xfId="30206"/>
    <cellStyle name="Normal 6 4 3 2" xfId="30207"/>
    <cellStyle name="Normal 6 4 3 2 10" xfId="30208"/>
    <cellStyle name="Normal 6 4 3 2 10 2" xfId="30209"/>
    <cellStyle name="Normal 6 4 3 2 11" xfId="30210"/>
    <cellStyle name="Normal 6 4 3 2 2" xfId="30211"/>
    <cellStyle name="Normal 6 4 3 2 2 2" xfId="30212"/>
    <cellStyle name="Normal 6 4 3 2 3" xfId="30213"/>
    <cellStyle name="Normal 6 4 3 2 3 2" xfId="30214"/>
    <cellStyle name="Normal 6 4 3 2 4" xfId="30215"/>
    <cellStyle name="Normal 6 4 3 2 4 2" xfId="30216"/>
    <cellStyle name="Normal 6 4 3 2 5" xfId="30217"/>
    <cellStyle name="Normal 6 4 3 2 5 2" xfId="30218"/>
    <cellStyle name="Normal 6 4 3 2 6" xfId="30219"/>
    <cellStyle name="Normal 6 4 3 2 6 2" xfId="30220"/>
    <cellStyle name="Normal 6 4 3 2 7" xfId="30221"/>
    <cellStyle name="Normal 6 4 3 2 7 2" xfId="30222"/>
    <cellStyle name="Normal 6 4 3 2 8" xfId="30223"/>
    <cellStyle name="Normal 6 4 3 2 8 2" xfId="30224"/>
    <cellStyle name="Normal 6 4 3 2 9" xfId="30225"/>
    <cellStyle name="Normal 6 4 3 2 9 2" xfId="30226"/>
    <cellStyle name="Normal 6 4 3 3" xfId="30227"/>
    <cellStyle name="Normal 6 4 3 3 2" xfId="30228"/>
    <cellStyle name="Normal 6 4 3 4" xfId="30229"/>
    <cellStyle name="Normal 6 4 3 4 2" xfId="30230"/>
    <cellStyle name="Normal 6 4 3 5" xfId="30231"/>
    <cellStyle name="Normal 6 4 3 5 2" xfId="30232"/>
    <cellStyle name="Normal 6 4 3 6" xfId="30233"/>
    <cellStyle name="Normal 6 4 3 6 2" xfId="30234"/>
    <cellStyle name="Normal 6 4 3 7" xfId="30235"/>
    <cellStyle name="Normal 6 4 3 7 2" xfId="30236"/>
    <cellStyle name="Normal 6 4 3 8" xfId="30237"/>
    <cellStyle name="Normal 6 4 3 8 2" xfId="30238"/>
    <cellStyle name="Normal 6 4 3 9" xfId="30239"/>
    <cellStyle name="Normal 6 4 3 9 2" xfId="30240"/>
    <cellStyle name="Normal 6 4 4" xfId="30241"/>
    <cellStyle name="Normal 6 4 4 10" xfId="30242"/>
    <cellStyle name="Normal 6 4 4 10 2" xfId="30243"/>
    <cellStyle name="Normal 6 4 4 11" xfId="30244"/>
    <cellStyle name="Normal 6 4 4 2" xfId="30245"/>
    <cellStyle name="Normal 6 4 4 2 2" xfId="30246"/>
    <cellStyle name="Normal 6 4 4 3" xfId="30247"/>
    <cellStyle name="Normal 6 4 4 3 2" xfId="30248"/>
    <cellStyle name="Normal 6 4 4 4" xfId="30249"/>
    <cellStyle name="Normal 6 4 4 4 2" xfId="30250"/>
    <cellStyle name="Normal 6 4 4 5" xfId="30251"/>
    <cellStyle name="Normal 6 4 4 5 2" xfId="30252"/>
    <cellStyle name="Normal 6 4 4 6" xfId="30253"/>
    <cellStyle name="Normal 6 4 4 6 2" xfId="30254"/>
    <cellStyle name="Normal 6 4 4 7" xfId="30255"/>
    <cellStyle name="Normal 6 4 4 7 2" xfId="30256"/>
    <cellStyle name="Normal 6 4 4 8" xfId="30257"/>
    <cellStyle name="Normal 6 4 4 8 2" xfId="30258"/>
    <cellStyle name="Normal 6 4 4 9" xfId="30259"/>
    <cellStyle name="Normal 6 4 4 9 2" xfId="30260"/>
    <cellStyle name="Normal 6 4 5" xfId="30261"/>
    <cellStyle name="Normal 6 4 5 2" xfId="30262"/>
    <cellStyle name="Normal 6 4 6" xfId="30263"/>
    <cellStyle name="Normal 6 4 6 2" xfId="30264"/>
    <cellStyle name="Normal 6 4 7" xfId="30265"/>
    <cellStyle name="Normal 6 4 7 2" xfId="30266"/>
    <cellStyle name="Normal 6 4 8" xfId="30267"/>
    <cellStyle name="Normal 6 4 8 2" xfId="30268"/>
    <cellStyle name="Normal 6 4 9" xfId="30269"/>
    <cellStyle name="Normal 6 4 9 2" xfId="30270"/>
    <cellStyle name="Normal 6 5" xfId="30271"/>
    <cellStyle name="Normal 6 5 10" xfId="30272"/>
    <cellStyle name="Normal 6 5 10 2" xfId="30273"/>
    <cellStyle name="Normal 6 5 11" xfId="30274"/>
    <cellStyle name="Normal 6 5 11 2" xfId="30275"/>
    <cellStyle name="Normal 6 5 12" xfId="30276"/>
    <cellStyle name="Normal 6 5 12 2" xfId="30277"/>
    <cellStyle name="Normal 6 5 13" xfId="30278"/>
    <cellStyle name="Normal 6 5 13 2" xfId="30279"/>
    <cellStyle name="Normal 6 5 14" xfId="30280"/>
    <cellStyle name="Normal 6 5 15" xfId="30281"/>
    <cellStyle name="Normal 6 5 2" xfId="30282"/>
    <cellStyle name="Normal 6 5 3" xfId="30283"/>
    <cellStyle name="Normal 6 5 3 10" xfId="30284"/>
    <cellStyle name="Normal 6 5 3 10 2" xfId="30285"/>
    <cellStyle name="Normal 6 5 3 11" xfId="30286"/>
    <cellStyle name="Normal 6 5 3 11 2" xfId="30287"/>
    <cellStyle name="Normal 6 5 3 12" xfId="30288"/>
    <cellStyle name="Normal 6 5 3 2" xfId="30289"/>
    <cellStyle name="Normal 6 5 3 2 10" xfId="30290"/>
    <cellStyle name="Normal 6 5 3 2 10 2" xfId="30291"/>
    <cellStyle name="Normal 6 5 3 2 11" xfId="30292"/>
    <cellStyle name="Normal 6 5 3 2 2" xfId="30293"/>
    <cellStyle name="Normal 6 5 3 2 2 2" xfId="30294"/>
    <cellStyle name="Normal 6 5 3 2 3" xfId="30295"/>
    <cellStyle name="Normal 6 5 3 2 3 2" xfId="30296"/>
    <cellStyle name="Normal 6 5 3 2 4" xfId="30297"/>
    <cellStyle name="Normal 6 5 3 2 4 2" xfId="30298"/>
    <cellStyle name="Normal 6 5 3 2 5" xfId="30299"/>
    <cellStyle name="Normal 6 5 3 2 5 2" xfId="30300"/>
    <cellStyle name="Normal 6 5 3 2 6" xfId="30301"/>
    <cellStyle name="Normal 6 5 3 2 6 2" xfId="30302"/>
    <cellStyle name="Normal 6 5 3 2 7" xfId="30303"/>
    <cellStyle name="Normal 6 5 3 2 7 2" xfId="30304"/>
    <cellStyle name="Normal 6 5 3 2 8" xfId="30305"/>
    <cellStyle name="Normal 6 5 3 2 8 2" xfId="30306"/>
    <cellStyle name="Normal 6 5 3 2 9" xfId="30307"/>
    <cellStyle name="Normal 6 5 3 2 9 2" xfId="30308"/>
    <cellStyle name="Normal 6 5 3 3" xfId="30309"/>
    <cellStyle name="Normal 6 5 3 3 2" xfId="30310"/>
    <cellStyle name="Normal 6 5 3 4" xfId="30311"/>
    <cellStyle name="Normal 6 5 3 4 2" xfId="30312"/>
    <cellStyle name="Normal 6 5 3 5" xfId="30313"/>
    <cellStyle name="Normal 6 5 3 5 2" xfId="30314"/>
    <cellStyle name="Normal 6 5 3 6" xfId="30315"/>
    <cellStyle name="Normal 6 5 3 6 2" xfId="30316"/>
    <cellStyle name="Normal 6 5 3 7" xfId="30317"/>
    <cellStyle name="Normal 6 5 3 7 2" xfId="30318"/>
    <cellStyle name="Normal 6 5 3 8" xfId="30319"/>
    <cellStyle name="Normal 6 5 3 8 2" xfId="30320"/>
    <cellStyle name="Normal 6 5 3 9" xfId="30321"/>
    <cellStyle name="Normal 6 5 3 9 2" xfId="30322"/>
    <cellStyle name="Normal 6 5 4" xfId="30323"/>
    <cellStyle name="Normal 6 5 4 10" xfId="30324"/>
    <cellStyle name="Normal 6 5 4 10 2" xfId="30325"/>
    <cellStyle name="Normal 6 5 4 11" xfId="30326"/>
    <cellStyle name="Normal 6 5 4 2" xfId="30327"/>
    <cellStyle name="Normal 6 5 4 2 2" xfId="30328"/>
    <cellStyle name="Normal 6 5 4 3" xfId="30329"/>
    <cellStyle name="Normal 6 5 4 3 2" xfId="30330"/>
    <cellStyle name="Normal 6 5 4 4" xfId="30331"/>
    <cellStyle name="Normal 6 5 4 4 2" xfId="30332"/>
    <cellStyle name="Normal 6 5 4 5" xfId="30333"/>
    <cellStyle name="Normal 6 5 4 5 2" xfId="30334"/>
    <cellStyle name="Normal 6 5 4 6" xfId="30335"/>
    <cellStyle name="Normal 6 5 4 6 2" xfId="30336"/>
    <cellStyle name="Normal 6 5 4 7" xfId="30337"/>
    <cellStyle name="Normal 6 5 4 7 2" xfId="30338"/>
    <cellStyle name="Normal 6 5 4 8" xfId="30339"/>
    <cellStyle name="Normal 6 5 4 8 2" xfId="30340"/>
    <cellStyle name="Normal 6 5 4 9" xfId="30341"/>
    <cellStyle name="Normal 6 5 4 9 2" xfId="30342"/>
    <cellStyle name="Normal 6 5 5" xfId="30343"/>
    <cellStyle name="Normal 6 5 5 2" xfId="30344"/>
    <cellStyle name="Normal 6 5 6" xfId="30345"/>
    <cellStyle name="Normal 6 5 6 2" xfId="30346"/>
    <cellStyle name="Normal 6 5 7" xfId="30347"/>
    <cellStyle name="Normal 6 5 7 2" xfId="30348"/>
    <cellStyle name="Normal 6 5 8" xfId="30349"/>
    <cellStyle name="Normal 6 5 8 2" xfId="30350"/>
    <cellStyle name="Normal 6 5 9" xfId="30351"/>
    <cellStyle name="Normal 6 5 9 2" xfId="30352"/>
    <cellStyle name="Normal 6 6" xfId="30353"/>
    <cellStyle name="Normal 6 6 2" xfId="30354"/>
    <cellStyle name="Normal 6 7" xfId="30355"/>
    <cellStyle name="Normal 6 8" xfId="30356"/>
    <cellStyle name="Normal 6 8 10" xfId="30357"/>
    <cellStyle name="Normal 6 8 10 2" xfId="30358"/>
    <cellStyle name="Normal 6 8 11" xfId="30359"/>
    <cellStyle name="Normal 6 8 11 2" xfId="30360"/>
    <cellStyle name="Normal 6 8 12" xfId="30361"/>
    <cellStyle name="Normal 6 8 12 2" xfId="30362"/>
    <cellStyle name="Normal 6 8 13" xfId="30363"/>
    <cellStyle name="Normal 6 8 2" xfId="30364"/>
    <cellStyle name="Normal 6 8 2 10" xfId="30365"/>
    <cellStyle name="Normal 6 8 2 10 2" xfId="30366"/>
    <cellStyle name="Normal 6 8 2 11" xfId="30367"/>
    <cellStyle name="Normal 6 8 2 11 2" xfId="30368"/>
    <cellStyle name="Normal 6 8 2 12" xfId="30369"/>
    <cellStyle name="Normal 6 8 2 2" xfId="30370"/>
    <cellStyle name="Normal 6 8 2 2 10" xfId="30371"/>
    <cellStyle name="Normal 6 8 2 2 10 2" xfId="30372"/>
    <cellStyle name="Normal 6 8 2 2 11" xfId="30373"/>
    <cellStyle name="Normal 6 8 2 2 2" xfId="30374"/>
    <cellStyle name="Normal 6 8 2 2 2 2" xfId="30375"/>
    <cellStyle name="Normal 6 8 2 2 3" xfId="30376"/>
    <cellStyle name="Normal 6 8 2 2 3 2" xfId="30377"/>
    <cellStyle name="Normal 6 8 2 2 4" xfId="30378"/>
    <cellStyle name="Normal 6 8 2 2 4 2" xfId="30379"/>
    <cellStyle name="Normal 6 8 2 2 5" xfId="30380"/>
    <cellStyle name="Normal 6 8 2 2 5 2" xfId="30381"/>
    <cellStyle name="Normal 6 8 2 2 6" xfId="30382"/>
    <cellStyle name="Normal 6 8 2 2 6 2" xfId="30383"/>
    <cellStyle name="Normal 6 8 2 2 7" xfId="30384"/>
    <cellStyle name="Normal 6 8 2 2 7 2" xfId="30385"/>
    <cellStyle name="Normal 6 8 2 2 8" xfId="30386"/>
    <cellStyle name="Normal 6 8 2 2 8 2" xfId="30387"/>
    <cellStyle name="Normal 6 8 2 2 9" xfId="30388"/>
    <cellStyle name="Normal 6 8 2 2 9 2" xfId="30389"/>
    <cellStyle name="Normal 6 8 2 3" xfId="30390"/>
    <cellStyle name="Normal 6 8 2 3 2" xfId="30391"/>
    <cellStyle name="Normal 6 8 2 4" xfId="30392"/>
    <cellStyle name="Normal 6 8 2 4 2" xfId="30393"/>
    <cellStyle name="Normal 6 8 2 5" xfId="30394"/>
    <cellStyle name="Normal 6 8 2 5 2" xfId="30395"/>
    <cellStyle name="Normal 6 8 2 6" xfId="30396"/>
    <cellStyle name="Normal 6 8 2 6 2" xfId="30397"/>
    <cellStyle name="Normal 6 8 2 7" xfId="30398"/>
    <cellStyle name="Normal 6 8 2 7 2" xfId="30399"/>
    <cellStyle name="Normal 6 8 2 8" xfId="30400"/>
    <cellStyle name="Normal 6 8 2 8 2" xfId="30401"/>
    <cellStyle name="Normal 6 8 2 9" xfId="30402"/>
    <cellStyle name="Normal 6 8 2 9 2" xfId="30403"/>
    <cellStyle name="Normal 6 8 3" xfId="30404"/>
    <cellStyle name="Normal 6 8 3 10" xfId="30405"/>
    <cellStyle name="Normal 6 8 3 10 2" xfId="30406"/>
    <cellStyle name="Normal 6 8 3 11" xfId="30407"/>
    <cellStyle name="Normal 6 8 3 2" xfId="30408"/>
    <cellStyle name="Normal 6 8 3 2 2" xfId="30409"/>
    <cellStyle name="Normal 6 8 3 3" xfId="30410"/>
    <cellStyle name="Normal 6 8 3 3 2" xfId="30411"/>
    <cellStyle name="Normal 6 8 3 4" xfId="30412"/>
    <cellStyle name="Normal 6 8 3 4 2" xfId="30413"/>
    <cellStyle name="Normal 6 8 3 5" xfId="30414"/>
    <cellStyle name="Normal 6 8 3 5 2" xfId="30415"/>
    <cellStyle name="Normal 6 8 3 6" xfId="30416"/>
    <cellStyle name="Normal 6 8 3 6 2" xfId="30417"/>
    <cellStyle name="Normal 6 8 3 7" xfId="30418"/>
    <cellStyle name="Normal 6 8 3 7 2" xfId="30419"/>
    <cellStyle name="Normal 6 8 3 8" xfId="30420"/>
    <cellStyle name="Normal 6 8 3 8 2" xfId="30421"/>
    <cellStyle name="Normal 6 8 3 9" xfId="30422"/>
    <cellStyle name="Normal 6 8 3 9 2" xfId="30423"/>
    <cellStyle name="Normal 6 8 4" xfId="30424"/>
    <cellStyle name="Normal 6 8 4 2" xfId="30425"/>
    <cellStyle name="Normal 6 8 5" xfId="30426"/>
    <cellStyle name="Normal 6 8 5 2" xfId="30427"/>
    <cellStyle name="Normal 6 8 6" xfId="30428"/>
    <cellStyle name="Normal 6 8 6 2" xfId="30429"/>
    <cellStyle name="Normal 6 8 7" xfId="30430"/>
    <cellStyle name="Normal 6 8 7 2" xfId="30431"/>
    <cellStyle name="Normal 6 8 8" xfId="30432"/>
    <cellStyle name="Normal 6 8 8 2" xfId="30433"/>
    <cellStyle name="Normal 6 8 9" xfId="30434"/>
    <cellStyle name="Normal 6 8 9 2" xfId="30435"/>
    <cellStyle name="Normal 6 9" xfId="30436"/>
    <cellStyle name="Normal 6 9 10" xfId="30437"/>
    <cellStyle name="Normal 6 9 10 2" xfId="30438"/>
    <cellStyle name="Normal 6 9 11" xfId="30439"/>
    <cellStyle name="Normal 6 9 11 2" xfId="30440"/>
    <cellStyle name="Normal 6 9 12" xfId="30441"/>
    <cellStyle name="Normal 6 9 2" xfId="30442"/>
    <cellStyle name="Normal 6 9 2 10" xfId="30443"/>
    <cellStyle name="Normal 6 9 2 10 2" xfId="30444"/>
    <cellStyle name="Normal 6 9 2 11" xfId="30445"/>
    <cellStyle name="Normal 6 9 2 2" xfId="30446"/>
    <cellStyle name="Normal 6 9 2 2 2" xfId="30447"/>
    <cellStyle name="Normal 6 9 2 3" xfId="30448"/>
    <cellStyle name="Normal 6 9 2 3 2" xfId="30449"/>
    <cellStyle name="Normal 6 9 2 4" xfId="30450"/>
    <cellStyle name="Normal 6 9 2 4 2" xfId="30451"/>
    <cellStyle name="Normal 6 9 2 5" xfId="30452"/>
    <cellStyle name="Normal 6 9 2 5 2" xfId="30453"/>
    <cellStyle name="Normal 6 9 2 6" xfId="30454"/>
    <cellStyle name="Normal 6 9 2 6 2" xfId="30455"/>
    <cellStyle name="Normal 6 9 2 7" xfId="30456"/>
    <cellStyle name="Normal 6 9 2 7 2" xfId="30457"/>
    <cellStyle name="Normal 6 9 2 8" xfId="30458"/>
    <cellStyle name="Normal 6 9 2 8 2" xfId="30459"/>
    <cellStyle name="Normal 6 9 2 9" xfId="30460"/>
    <cellStyle name="Normal 6 9 2 9 2" xfId="30461"/>
    <cellStyle name="Normal 6 9 3" xfId="30462"/>
    <cellStyle name="Normal 6 9 3 2" xfId="30463"/>
    <cellStyle name="Normal 6 9 4" xfId="30464"/>
    <cellStyle name="Normal 6 9 4 2" xfId="30465"/>
    <cellStyle name="Normal 6 9 5" xfId="30466"/>
    <cellStyle name="Normal 6 9 5 2" xfId="30467"/>
    <cellStyle name="Normal 6 9 6" xfId="30468"/>
    <cellStyle name="Normal 6 9 6 2" xfId="30469"/>
    <cellStyle name="Normal 6 9 7" xfId="30470"/>
    <cellStyle name="Normal 6 9 7 2" xfId="30471"/>
    <cellStyle name="Normal 6 9 8" xfId="30472"/>
    <cellStyle name="Normal 6 9 8 2" xfId="30473"/>
    <cellStyle name="Normal 6 9 9" xfId="30474"/>
    <cellStyle name="Normal 6 9 9 2" xfId="30475"/>
    <cellStyle name="Normal 7" xfId="30476"/>
    <cellStyle name="Normal 7 10" xfId="30477"/>
    <cellStyle name="Normal 7 10 2" xfId="30478"/>
    <cellStyle name="Normal 7 11" xfId="30479"/>
    <cellStyle name="Normal 7 11 2" xfId="30480"/>
    <cellStyle name="Normal 7 12" xfId="30481"/>
    <cellStyle name="Normal 7 12 2" xfId="30482"/>
    <cellStyle name="Normal 7 13" xfId="30483"/>
    <cellStyle name="Normal 7 13 2" xfId="30484"/>
    <cellStyle name="Normal 7 14" xfId="30485"/>
    <cellStyle name="Normal 7 14 2" xfId="30486"/>
    <cellStyle name="Normal 7 15" xfId="30487"/>
    <cellStyle name="Normal 7 15 2" xfId="30488"/>
    <cellStyle name="Normal 7 16" xfId="30489"/>
    <cellStyle name="Normal 7 16 2" xfId="30490"/>
    <cellStyle name="Normal 7 17" xfId="30491"/>
    <cellStyle name="Normal 7 17 2" xfId="30492"/>
    <cellStyle name="Normal 7 18" xfId="30493"/>
    <cellStyle name="Normal 7 18 2" xfId="30494"/>
    <cellStyle name="Normal 7 19" xfId="30495"/>
    <cellStyle name="Normal 7 2" xfId="30496"/>
    <cellStyle name="Normal 7 2 10" xfId="30497"/>
    <cellStyle name="Normal 7 2 10 2" xfId="30498"/>
    <cellStyle name="Normal 7 2 11" xfId="30499"/>
    <cellStyle name="Normal 7 2 11 2" xfId="30500"/>
    <cellStyle name="Normal 7 2 12" xfId="30501"/>
    <cellStyle name="Normal 7 2 12 2" xfId="30502"/>
    <cellStyle name="Normal 7 2 13" xfId="30503"/>
    <cellStyle name="Normal 7 2 13 2" xfId="30504"/>
    <cellStyle name="Normal 7 2 14" xfId="30505"/>
    <cellStyle name="Normal 7 2 14 2" xfId="30506"/>
    <cellStyle name="Normal 7 2 15" xfId="30507"/>
    <cellStyle name="Normal 7 2 15 2" xfId="30508"/>
    <cellStyle name="Normal 7 2 16" xfId="30509"/>
    <cellStyle name="Normal 7 2 16 2" xfId="30510"/>
    <cellStyle name="Normal 7 2 17" xfId="30511"/>
    <cellStyle name="Normal 7 2 18" xfId="30512"/>
    <cellStyle name="Normal 7 2 19" xfId="30513"/>
    <cellStyle name="Normal 7 2 2" xfId="30514"/>
    <cellStyle name="Normal 7 2 2 10" xfId="30515"/>
    <cellStyle name="Normal 7 2 2 10 2" xfId="30516"/>
    <cellStyle name="Normal 7 2 2 11" xfId="30517"/>
    <cellStyle name="Normal 7 2 2 11 2" xfId="30518"/>
    <cellStyle name="Normal 7 2 2 12" xfId="30519"/>
    <cellStyle name="Normal 7 2 2 12 2" xfId="30520"/>
    <cellStyle name="Normal 7 2 2 13" xfId="30521"/>
    <cellStyle name="Normal 7 2 2 2" xfId="30522"/>
    <cellStyle name="Normal 7 2 2 2 10" xfId="30523"/>
    <cellStyle name="Normal 7 2 2 2 10 2" xfId="30524"/>
    <cellStyle name="Normal 7 2 2 2 11" xfId="30525"/>
    <cellStyle name="Normal 7 2 2 2 11 2" xfId="30526"/>
    <cellStyle name="Normal 7 2 2 2 12" xfId="30527"/>
    <cellStyle name="Normal 7 2 2 2 2" xfId="30528"/>
    <cellStyle name="Normal 7 2 2 2 2 10" xfId="30529"/>
    <cellStyle name="Normal 7 2 2 2 2 10 2" xfId="30530"/>
    <cellStyle name="Normal 7 2 2 2 2 11" xfId="30531"/>
    <cellStyle name="Normal 7 2 2 2 2 2" xfId="30532"/>
    <cellStyle name="Normal 7 2 2 2 2 2 2" xfId="30533"/>
    <cellStyle name="Normal 7 2 2 2 2 3" xfId="30534"/>
    <cellStyle name="Normal 7 2 2 2 2 3 2" xfId="30535"/>
    <cellStyle name="Normal 7 2 2 2 2 4" xfId="30536"/>
    <cellStyle name="Normal 7 2 2 2 2 4 2" xfId="30537"/>
    <cellStyle name="Normal 7 2 2 2 2 5" xfId="30538"/>
    <cellStyle name="Normal 7 2 2 2 2 5 2" xfId="30539"/>
    <cellStyle name="Normal 7 2 2 2 2 6" xfId="30540"/>
    <cellStyle name="Normal 7 2 2 2 2 6 2" xfId="30541"/>
    <cellStyle name="Normal 7 2 2 2 2 7" xfId="30542"/>
    <cellStyle name="Normal 7 2 2 2 2 7 2" xfId="30543"/>
    <cellStyle name="Normal 7 2 2 2 2 8" xfId="30544"/>
    <cellStyle name="Normal 7 2 2 2 2 8 2" xfId="30545"/>
    <cellStyle name="Normal 7 2 2 2 2 9" xfId="30546"/>
    <cellStyle name="Normal 7 2 2 2 2 9 2" xfId="30547"/>
    <cellStyle name="Normal 7 2 2 2 3" xfId="30548"/>
    <cellStyle name="Normal 7 2 2 2 3 2" xfId="30549"/>
    <cellStyle name="Normal 7 2 2 2 4" xfId="30550"/>
    <cellStyle name="Normal 7 2 2 2 4 2" xfId="30551"/>
    <cellStyle name="Normal 7 2 2 2 5" xfId="30552"/>
    <cellStyle name="Normal 7 2 2 2 5 2" xfId="30553"/>
    <cellStyle name="Normal 7 2 2 2 6" xfId="30554"/>
    <cellStyle name="Normal 7 2 2 2 6 2" xfId="30555"/>
    <cellStyle name="Normal 7 2 2 2 7" xfId="30556"/>
    <cellStyle name="Normal 7 2 2 2 7 2" xfId="30557"/>
    <cellStyle name="Normal 7 2 2 2 8" xfId="30558"/>
    <cellStyle name="Normal 7 2 2 2 8 2" xfId="30559"/>
    <cellStyle name="Normal 7 2 2 2 9" xfId="30560"/>
    <cellStyle name="Normal 7 2 2 2 9 2" xfId="30561"/>
    <cellStyle name="Normal 7 2 2 3" xfId="30562"/>
    <cellStyle name="Normal 7 2 2 3 10" xfId="30563"/>
    <cellStyle name="Normal 7 2 2 3 10 2" xfId="30564"/>
    <cellStyle name="Normal 7 2 2 3 11" xfId="30565"/>
    <cellStyle name="Normal 7 2 2 3 2" xfId="30566"/>
    <cellStyle name="Normal 7 2 2 3 2 2" xfId="30567"/>
    <cellStyle name="Normal 7 2 2 3 3" xfId="30568"/>
    <cellStyle name="Normal 7 2 2 3 3 2" xfId="30569"/>
    <cellStyle name="Normal 7 2 2 3 4" xfId="30570"/>
    <cellStyle name="Normal 7 2 2 3 4 2" xfId="30571"/>
    <cellStyle name="Normal 7 2 2 3 5" xfId="30572"/>
    <cellStyle name="Normal 7 2 2 3 5 2" xfId="30573"/>
    <cellStyle name="Normal 7 2 2 3 6" xfId="30574"/>
    <cellStyle name="Normal 7 2 2 3 6 2" xfId="30575"/>
    <cellStyle name="Normal 7 2 2 3 7" xfId="30576"/>
    <cellStyle name="Normal 7 2 2 3 7 2" xfId="30577"/>
    <cellStyle name="Normal 7 2 2 3 8" xfId="30578"/>
    <cellStyle name="Normal 7 2 2 3 8 2" xfId="30579"/>
    <cellStyle name="Normal 7 2 2 3 9" xfId="30580"/>
    <cellStyle name="Normal 7 2 2 3 9 2" xfId="30581"/>
    <cellStyle name="Normal 7 2 2 4" xfId="30582"/>
    <cellStyle name="Normal 7 2 2 4 2" xfId="30583"/>
    <cellStyle name="Normal 7 2 2 5" xfId="30584"/>
    <cellStyle name="Normal 7 2 2 5 2" xfId="30585"/>
    <cellStyle name="Normal 7 2 2 6" xfId="30586"/>
    <cellStyle name="Normal 7 2 2 6 2" xfId="30587"/>
    <cellStyle name="Normal 7 2 2 7" xfId="30588"/>
    <cellStyle name="Normal 7 2 2 7 2" xfId="30589"/>
    <cellStyle name="Normal 7 2 2 8" xfId="30590"/>
    <cellStyle name="Normal 7 2 2 8 2" xfId="30591"/>
    <cellStyle name="Normal 7 2 2 9" xfId="30592"/>
    <cellStyle name="Normal 7 2 2 9 2" xfId="30593"/>
    <cellStyle name="Normal 7 2 20" xfId="30594"/>
    <cellStyle name="Normal 7 2 3" xfId="30595"/>
    <cellStyle name="Normal 7 2 3 10" xfId="30596"/>
    <cellStyle name="Normal 7 2 3 10 2" xfId="30597"/>
    <cellStyle name="Normal 7 2 3 11" xfId="30598"/>
    <cellStyle name="Normal 7 2 3 11 2" xfId="30599"/>
    <cellStyle name="Normal 7 2 3 12" xfId="30600"/>
    <cellStyle name="Normal 7 2 3 12 2" xfId="30601"/>
    <cellStyle name="Normal 7 2 3 13" xfId="30602"/>
    <cellStyle name="Normal 7 2 3 2" xfId="30603"/>
    <cellStyle name="Normal 7 2 3 2 10" xfId="30604"/>
    <cellStyle name="Normal 7 2 3 2 10 2" xfId="30605"/>
    <cellStyle name="Normal 7 2 3 2 11" xfId="30606"/>
    <cellStyle name="Normal 7 2 3 2 11 2" xfId="30607"/>
    <cellStyle name="Normal 7 2 3 2 12" xfId="30608"/>
    <cellStyle name="Normal 7 2 3 2 2" xfId="30609"/>
    <cellStyle name="Normal 7 2 3 2 2 10" xfId="30610"/>
    <cellStyle name="Normal 7 2 3 2 2 10 2" xfId="30611"/>
    <cellStyle name="Normal 7 2 3 2 2 11" xfId="30612"/>
    <cellStyle name="Normal 7 2 3 2 2 2" xfId="30613"/>
    <cellStyle name="Normal 7 2 3 2 2 2 2" xfId="30614"/>
    <cellStyle name="Normal 7 2 3 2 2 3" xfId="30615"/>
    <cellStyle name="Normal 7 2 3 2 2 3 2" xfId="30616"/>
    <cellStyle name="Normal 7 2 3 2 2 4" xfId="30617"/>
    <cellStyle name="Normal 7 2 3 2 2 4 2" xfId="30618"/>
    <cellStyle name="Normal 7 2 3 2 2 5" xfId="30619"/>
    <cellStyle name="Normal 7 2 3 2 2 5 2" xfId="30620"/>
    <cellStyle name="Normal 7 2 3 2 2 6" xfId="30621"/>
    <cellStyle name="Normal 7 2 3 2 2 6 2" xfId="30622"/>
    <cellStyle name="Normal 7 2 3 2 2 7" xfId="30623"/>
    <cellStyle name="Normal 7 2 3 2 2 7 2" xfId="30624"/>
    <cellStyle name="Normal 7 2 3 2 2 8" xfId="30625"/>
    <cellStyle name="Normal 7 2 3 2 2 8 2" xfId="30626"/>
    <cellStyle name="Normal 7 2 3 2 2 9" xfId="30627"/>
    <cellStyle name="Normal 7 2 3 2 2 9 2" xfId="30628"/>
    <cellStyle name="Normal 7 2 3 2 3" xfId="30629"/>
    <cellStyle name="Normal 7 2 3 2 3 2" xfId="30630"/>
    <cellStyle name="Normal 7 2 3 2 4" xfId="30631"/>
    <cellStyle name="Normal 7 2 3 2 4 2" xfId="30632"/>
    <cellStyle name="Normal 7 2 3 2 5" xfId="30633"/>
    <cellStyle name="Normal 7 2 3 2 5 2" xfId="30634"/>
    <cellStyle name="Normal 7 2 3 2 6" xfId="30635"/>
    <cellStyle name="Normal 7 2 3 2 6 2" xfId="30636"/>
    <cellStyle name="Normal 7 2 3 2 7" xfId="30637"/>
    <cellStyle name="Normal 7 2 3 2 7 2" xfId="30638"/>
    <cellStyle name="Normal 7 2 3 2 8" xfId="30639"/>
    <cellStyle name="Normal 7 2 3 2 8 2" xfId="30640"/>
    <cellStyle name="Normal 7 2 3 2 9" xfId="30641"/>
    <cellStyle name="Normal 7 2 3 2 9 2" xfId="30642"/>
    <cellStyle name="Normal 7 2 3 3" xfId="30643"/>
    <cellStyle name="Normal 7 2 3 3 10" xfId="30644"/>
    <cellStyle name="Normal 7 2 3 3 10 2" xfId="30645"/>
    <cellStyle name="Normal 7 2 3 3 11" xfId="30646"/>
    <cellStyle name="Normal 7 2 3 3 2" xfId="30647"/>
    <cellStyle name="Normal 7 2 3 3 2 2" xfId="30648"/>
    <cellStyle name="Normal 7 2 3 3 3" xfId="30649"/>
    <cellStyle name="Normal 7 2 3 3 3 2" xfId="30650"/>
    <cellStyle name="Normal 7 2 3 3 4" xfId="30651"/>
    <cellStyle name="Normal 7 2 3 3 4 2" xfId="30652"/>
    <cellStyle name="Normal 7 2 3 3 5" xfId="30653"/>
    <cellStyle name="Normal 7 2 3 3 5 2" xfId="30654"/>
    <cellStyle name="Normal 7 2 3 3 6" xfId="30655"/>
    <cellStyle name="Normal 7 2 3 3 6 2" xfId="30656"/>
    <cellStyle name="Normal 7 2 3 3 7" xfId="30657"/>
    <cellStyle name="Normal 7 2 3 3 7 2" xfId="30658"/>
    <cellStyle name="Normal 7 2 3 3 8" xfId="30659"/>
    <cellStyle name="Normal 7 2 3 3 8 2" xfId="30660"/>
    <cellStyle name="Normal 7 2 3 3 9" xfId="30661"/>
    <cellStyle name="Normal 7 2 3 3 9 2" xfId="30662"/>
    <cellStyle name="Normal 7 2 3 4" xfId="30663"/>
    <cellStyle name="Normal 7 2 3 4 2" xfId="30664"/>
    <cellStyle name="Normal 7 2 3 5" xfId="30665"/>
    <cellStyle name="Normal 7 2 3 5 2" xfId="30666"/>
    <cellStyle name="Normal 7 2 3 6" xfId="30667"/>
    <cellStyle name="Normal 7 2 3 6 2" xfId="30668"/>
    <cellStyle name="Normal 7 2 3 7" xfId="30669"/>
    <cellStyle name="Normal 7 2 3 7 2" xfId="30670"/>
    <cellStyle name="Normal 7 2 3 8" xfId="30671"/>
    <cellStyle name="Normal 7 2 3 8 2" xfId="30672"/>
    <cellStyle name="Normal 7 2 3 9" xfId="30673"/>
    <cellStyle name="Normal 7 2 3 9 2" xfId="30674"/>
    <cellStyle name="Normal 7 2 4" xfId="30675"/>
    <cellStyle name="Normal 7 2 4 10" xfId="30676"/>
    <cellStyle name="Normal 7 2 4 10 2" xfId="30677"/>
    <cellStyle name="Normal 7 2 4 11" xfId="30678"/>
    <cellStyle name="Normal 7 2 4 11 2" xfId="30679"/>
    <cellStyle name="Normal 7 2 4 12" xfId="30680"/>
    <cellStyle name="Normal 7 2 4 12 2" xfId="30681"/>
    <cellStyle name="Normal 7 2 4 13" xfId="30682"/>
    <cellStyle name="Normal 7 2 4 2" xfId="30683"/>
    <cellStyle name="Normal 7 2 4 2 10" xfId="30684"/>
    <cellStyle name="Normal 7 2 4 2 10 2" xfId="30685"/>
    <cellStyle name="Normal 7 2 4 2 11" xfId="30686"/>
    <cellStyle name="Normal 7 2 4 2 11 2" xfId="30687"/>
    <cellStyle name="Normal 7 2 4 2 12" xfId="30688"/>
    <cellStyle name="Normal 7 2 4 2 2" xfId="30689"/>
    <cellStyle name="Normal 7 2 4 2 2 10" xfId="30690"/>
    <cellStyle name="Normal 7 2 4 2 2 10 2" xfId="30691"/>
    <cellStyle name="Normal 7 2 4 2 2 11" xfId="30692"/>
    <cellStyle name="Normal 7 2 4 2 2 2" xfId="30693"/>
    <cellStyle name="Normal 7 2 4 2 2 2 2" xfId="30694"/>
    <cellStyle name="Normal 7 2 4 2 2 3" xfId="30695"/>
    <cellStyle name="Normal 7 2 4 2 2 3 2" xfId="30696"/>
    <cellStyle name="Normal 7 2 4 2 2 4" xfId="30697"/>
    <cellStyle name="Normal 7 2 4 2 2 4 2" xfId="30698"/>
    <cellStyle name="Normal 7 2 4 2 2 5" xfId="30699"/>
    <cellStyle name="Normal 7 2 4 2 2 5 2" xfId="30700"/>
    <cellStyle name="Normal 7 2 4 2 2 6" xfId="30701"/>
    <cellStyle name="Normal 7 2 4 2 2 6 2" xfId="30702"/>
    <cellStyle name="Normal 7 2 4 2 2 7" xfId="30703"/>
    <cellStyle name="Normal 7 2 4 2 2 7 2" xfId="30704"/>
    <cellStyle name="Normal 7 2 4 2 2 8" xfId="30705"/>
    <cellStyle name="Normal 7 2 4 2 2 8 2" xfId="30706"/>
    <cellStyle name="Normal 7 2 4 2 2 9" xfId="30707"/>
    <cellStyle name="Normal 7 2 4 2 2 9 2" xfId="30708"/>
    <cellStyle name="Normal 7 2 4 2 3" xfId="30709"/>
    <cellStyle name="Normal 7 2 4 2 3 2" xfId="30710"/>
    <cellStyle name="Normal 7 2 4 2 4" xfId="30711"/>
    <cellStyle name="Normal 7 2 4 2 4 2" xfId="30712"/>
    <cellStyle name="Normal 7 2 4 2 5" xfId="30713"/>
    <cellStyle name="Normal 7 2 4 2 5 2" xfId="30714"/>
    <cellStyle name="Normal 7 2 4 2 6" xfId="30715"/>
    <cellStyle name="Normal 7 2 4 2 6 2" xfId="30716"/>
    <cellStyle name="Normal 7 2 4 2 7" xfId="30717"/>
    <cellStyle name="Normal 7 2 4 2 7 2" xfId="30718"/>
    <cellStyle name="Normal 7 2 4 2 8" xfId="30719"/>
    <cellStyle name="Normal 7 2 4 2 8 2" xfId="30720"/>
    <cellStyle name="Normal 7 2 4 2 9" xfId="30721"/>
    <cellStyle name="Normal 7 2 4 2 9 2" xfId="30722"/>
    <cellStyle name="Normal 7 2 4 3" xfId="30723"/>
    <cellStyle name="Normal 7 2 4 3 10" xfId="30724"/>
    <cellStyle name="Normal 7 2 4 3 10 2" xfId="30725"/>
    <cellStyle name="Normal 7 2 4 3 11" xfId="30726"/>
    <cellStyle name="Normal 7 2 4 3 2" xfId="30727"/>
    <cellStyle name="Normal 7 2 4 3 2 2" xfId="30728"/>
    <cellStyle name="Normal 7 2 4 3 3" xfId="30729"/>
    <cellStyle name="Normal 7 2 4 3 3 2" xfId="30730"/>
    <cellStyle name="Normal 7 2 4 3 4" xfId="30731"/>
    <cellStyle name="Normal 7 2 4 3 4 2" xfId="30732"/>
    <cellStyle name="Normal 7 2 4 3 5" xfId="30733"/>
    <cellStyle name="Normal 7 2 4 3 5 2" xfId="30734"/>
    <cellStyle name="Normal 7 2 4 3 6" xfId="30735"/>
    <cellStyle name="Normal 7 2 4 3 6 2" xfId="30736"/>
    <cellStyle name="Normal 7 2 4 3 7" xfId="30737"/>
    <cellStyle name="Normal 7 2 4 3 7 2" xfId="30738"/>
    <cellStyle name="Normal 7 2 4 3 8" xfId="30739"/>
    <cellStyle name="Normal 7 2 4 3 8 2" xfId="30740"/>
    <cellStyle name="Normal 7 2 4 3 9" xfId="30741"/>
    <cellStyle name="Normal 7 2 4 3 9 2" xfId="30742"/>
    <cellStyle name="Normal 7 2 4 4" xfId="30743"/>
    <cellStyle name="Normal 7 2 4 4 2" xfId="30744"/>
    <cellStyle name="Normal 7 2 4 5" xfId="30745"/>
    <cellStyle name="Normal 7 2 4 5 2" xfId="30746"/>
    <cellStyle name="Normal 7 2 4 6" xfId="30747"/>
    <cellStyle name="Normal 7 2 4 6 2" xfId="30748"/>
    <cellStyle name="Normal 7 2 4 7" xfId="30749"/>
    <cellStyle name="Normal 7 2 4 7 2" xfId="30750"/>
    <cellStyle name="Normal 7 2 4 8" xfId="30751"/>
    <cellStyle name="Normal 7 2 4 8 2" xfId="30752"/>
    <cellStyle name="Normal 7 2 4 9" xfId="30753"/>
    <cellStyle name="Normal 7 2 4 9 2" xfId="30754"/>
    <cellStyle name="Normal 7 2 5" xfId="30755"/>
    <cellStyle name="Normal 7 2 5 10" xfId="30756"/>
    <cellStyle name="Normal 7 2 5 10 2" xfId="30757"/>
    <cellStyle name="Normal 7 2 5 11" xfId="30758"/>
    <cellStyle name="Normal 7 2 5 11 2" xfId="30759"/>
    <cellStyle name="Normal 7 2 5 12" xfId="30760"/>
    <cellStyle name="Normal 7 2 5 12 2" xfId="30761"/>
    <cellStyle name="Normal 7 2 5 13" xfId="30762"/>
    <cellStyle name="Normal 7 2 5 2" xfId="30763"/>
    <cellStyle name="Normal 7 2 5 2 10" xfId="30764"/>
    <cellStyle name="Normal 7 2 5 2 10 2" xfId="30765"/>
    <cellStyle name="Normal 7 2 5 2 11" xfId="30766"/>
    <cellStyle name="Normal 7 2 5 2 11 2" xfId="30767"/>
    <cellStyle name="Normal 7 2 5 2 12" xfId="30768"/>
    <cellStyle name="Normal 7 2 5 2 2" xfId="30769"/>
    <cellStyle name="Normal 7 2 5 2 2 10" xfId="30770"/>
    <cellStyle name="Normal 7 2 5 2 2 10 2" xfId="30771"/>
    <cellStyle name="Normal 7 2 5 2 2 11" xfId="30772"/>
    <cellStyle name="Normal 7 2 5 2 2 2" xfId="30773"/>
    <cellStyle name="Normal 7 2 5 2 2 2 2" xfId="30774"/>
    <cellStyle name="Normal 7 2 5 2 2 3" xfId="30775"/>
    <cellStyle name="Normal 7 2 5 2 2 3 2" xfId="30776"/>
    <cellStyle name="Normal 7 2 5 2 2 4" xfId="30777"/>
    <cellStyle name="Normal 7 2 5 2 2 4 2" xfId="30778"/>
    <cellStyle name="Normal 7 2 5 2 2 5" xfId="30779"/>
    <cellStyle name="Normal 7 2 5 2 2 5 2" xfId="30780"/>
    <cellStyle name="Normal 7 2 5 2 2 6" xfId="30781"/>
    <cellStyle name="Normal 7 2 5 2 2 6 2" xfId="30782"/>
    <cellStyle name="Normal 7 2 5 2 2 7" xfId="30783"/>
    <cellStyle name="Normal 7 2 5 2 2 7 2" xfId="30784"/>
    <cellStyle name="Normal 7 2 5 2 2 8" xfId="30785"/>
    <cellStyle name="Normal 7 2 5 2 2 8 2" xfId="30786"/>
    <cellStyle name="Normal 7 2 5 2 2 9" xfId="30787"/>
    <cellStyle name="Normal 7 2 5 2 2 9 2" xfId="30788"/>
    <cellStyle name="Normal 7 2 5 2 3" xfId="30789"/>
    <cellStyle name="Normal 7 2 5 2 3 2" xfId="30790"/>
    <cellStyle name="Normal 7 2 5 2 4" xfId="30791"/>
    <cellStyle name="Normal 7 2 5 2 4 2" xfId="30792"/>
    <cellStyle name="Normal 7 2 5 2 5" xfId="30793"/>
    <cellStyle name="Normal 7 2 5 2 5 2" xfId="30794"/>
    <cellStyle name="Normal 7 2 5 2 6" xfId="30795"/>
    <cellStyle name="Normal 7 2 5 2 6 2" xfId="30796"/>
    <cellStyle name="Normal 7 2 5 2 7" xfId="30797"/>
    <cellStyle name="Normal 7 2 5 2 7 2" xfId="30798"/>
    <cellStyle name="Normal 7 2 5 2 8" xfId="30799"/>
    <cellStyle name="Normal 7 2 5 2 8 2" xfId="30800"/>
    <cellStyle name="Normal 7 2 5 2 9" xfId="30801"/>
    <cellStyle name="Normal 7 2 5 2 9 2" xfId="30802"/>
    <cellStyle name="Normal 7 2 5 3" xfId="30803"/>
    <cellStyle name="Normal 7 2 5 3 10" xfId="30804"/>
    <cellStyle name="Normal 7 2 5 3 10 2" xfId="30805"/>
    <cellStyle name="Normal 7 2 5 3 11" xfId="30806"/>
    <cellStyle name="Normal 7 2 5 3 2" xfId="30807"/>
    <cellStyle name="Normal 7 2 5 3 2 2" xfId="30808"/>
    <cellStyle name="Normal 7 2 5 3 3" xfId="30809"/>
    <cellStyle name="Normal 7 2 5 3 3 2" xfId="30810"/>
    <cellStyle name="Normal 7 2 5 3 4" xfId="30811"/>
    <cellStyle name="Normal 7 2 5 3 4 2" xfId="30812"/>
    <cellStyle name="Normal 7 2 5 3 5" xfId="30813"/>
    <cellStyle name="Normal 7 2 5 3 5 2" xfId="30814"/>
    <cellStyle name="Normal 7 2 5 3 6" xfId="30815"/>
    <cellStyle name="Normal 7 2 5 3 6 2" xfId="30816"/>
    <cellStyle name="Normal 7 2 5 3 7" xfId="30817"/>
    <cellStyle name="Normal 7 2 5 3 7 2" xfId="30818"/>
    <cellStyle name="Normal 7 2 5 3 8" xfId="30819"/>
    <cellStyle name="Normal 7 2 5 3 8 2" xfId="30820"/>
    <cellStyle name="Normal 7 2 5 3 9" xfId="30821"/>
    <cellStyle name="Normal 7 2 5 3 9 2" xfId="30822"/>
    <cellStyle name="Normal 7 2 5 4" xfId="30823"/>
    <cellStyle name="Normal 7 2 5 4 2" xfId="30824"/>
    <cellStyle name="Normal 7 2 5 5" xfId="30825"/>
    <cellStyle name="Normal 7 2 5 5 2" xfId="30826"/>
    <cellStyle name="Normal 7 2 5 6" xfId="30827"/>
    <cellStyle name="Normal 7 2 5 6 2" xfId="30828"/>
    <cellStyle name="Normal 7 2 5 7" xfId="30829"/>
    <cellStyle name="Normal 7 2 5 7 2" xfId="30830"/>
    <cellStyle name="Normal 7 2 5 8" xfId="30831"/>
    <cellStyle name="Normal 7 2 5 8 2" xfId="30832"/>
    <cellStyle name="Normal 7 2 5 9" xfId="30833"/>
    <cellStyle name="Normal 7 2 5 9 2" xfId="30834"/>
    <cellStyle name="Normal 7 2 6" xfId="30835"/>
    <cellStyle name="Normal 7 2 6 10" xfId="30836"/>
    <cellStyle name="Normal 7 2 6 10 2" xfId="30837"/>
    <cellStyle name="Normal 7 2 6 11" xfId="30838"/>
    <cellStyle name="Normal 7 2 6 11 2" xfId="30839"/>
    <cellStyle name="Normal 7 2 6 12" xfId="30840"/>
    <cellStyle name="Normal 7 2 6 2" xfId="30841"/>
    <cellStyle name="Normal 7 2 6 2 10" xfId="30842"/>
    <cellStyle name="Normal 7 2 6 2 10 2" xfId="30843"/>
    <cellStyle name="Normal 7 2 6 2 11" xfId="30844"/>
    <cellStyle name="Normal 7 2 6 2 2" xfId="30845"/>
    <cellStyle name="Normal 7 2 6 2 2 2" xfId="30846"/>
    <cellStyle name="Normal 7 2 6 2 3" xfId="30847"/>
    <cellStyle name="Normal 7 2 6 2 3 2" xfId="30848"/>
    <cellStyle name="Normal 7 2 6 2 4" xfId="30849"/>
    <cellStyle name="Normal 7 2 6 2 4 2" xfId="30850"/>
    <cellStyle name="Normal 7 2 6 2 5" xfId="30851"/>
    <cellStyle name="Normal 7 2 6 2 5 2" xfId="30852"/>
    <cellStyle name="Normal 7 2 6 2 6" xfId="30853"/>
    <cellStyle name="Normal 7 2 6 2 6 2" xfId="30854"/>
    <cellStyle name="Normal 7 2 6 2 7" xfId="30855"/>
    <cellStyle name="Normal 7 2 6 2 7 2" xfId="30856"/>
    <cellStyle name="Normal 7 2 6 2 8" xfId="30857"/>
    <cellStyle name="Normal 7 2 6 2 8 2" xfId="30858"/>
    <cellStyle name="Normal 7 2 6 2 9" xfId="30859"/>
    <cellStyle name="Normal 7 2 6 2 9 2" xfId="30860"/>
    <cellStyle name="Normal 7 2 6 3" xfId="30861"/>
    <cellStyle name="Normal 7 2 6 3 2" xfId="30862"/>
    <cellStyle name="Normal 7 2 6 4" xfId="30863"/>
    <cellStyle name="Normal 7 2 6 4 2" xfId="30864"/>
    <cellStyle name="Normal 7 2 6 5" xfId="30865"/>
    <cellStyle name="Normal 7 2 6 5 2" xfId="30866"/>
    <cellStyle name="Normal 7 2 6 6" xfId="30867"/>
    <cellStyle name="Normal 7 2 6 6 2" xfId="30868"/>
    <cellStyle name="Normal 7 2 6 7" xfId="30869"/>
    <cellStyle name="Normal 7 2 6 7 2" xfId="30870"/>
    <cellStyle name="Normal 7 2 6 8" xfId="30871"/>
    <cellStyle name="Normal 7 2 6 8 2" xfId="30872"/>
    <cellStyle name="Normal 7 2 6 9" xfId="30873"/>
    <cellStyle name="Normal 7 2 6 9 2" xfId="30874"/>
    <cellStyle name="Normal 7 2 7" xfId="30875"/>
    <cellStyle name="Normal 7 2 7 10" xfId="30876"/>
    <cellStyle name="Normal 7 2 7 10 2" xfId="30877"/>
    <cellStyle name="Normal 7 2 7 11" xfId="30878"/>
    <cellStyle name="Normal 7 2 7 2" xfId="30879"/>
    <cellStyle name="Normal 7 2 7 2 2" xfId="30880"/>
    <cellStyle name="Normal 7 2 7 3" xfId="30881"/>
    <cellStyle name="Normal 7 2 7 3 2" xfId="30882"/>
    <cellStyle name="Normal 7 2 7 4" xfId="30883"/>
    <cellStyle name="Normal 7 2 7 4 2" xfId="30884"/>
    <cellStyle name="Normal 7 2 7 5" xfId="30885"/>
    <cellStyle name="Normal 7 2 7 5 2" xfId="30886"/>
    <cellStyle name="Normal 7 2 7 6" xfId="30887"/>
    <cellStyle name="Normal 7 2 7 6 2" xfId="30888"/>
    <cellStyle name="Normal 7 2 7 7" xfId="30889"/>
    <cellStyle name="Normal 7 2 7 7 2" xfId="30890"/>
    <cellStyle name="Normal 7 2 7 8" xfId="30891"/>
    <cellStyle name="Normal 7 2 7 8 2" xfId="30892"/>
    <cellStyle name="Normal 7 2 7 9" xfId="30893"/>
    <cellStyle name="Normal 7 2 7 9 2" xfId="30894"/>
    <cellStyle name="Normal 7 2 8" xfId="30895"/>
    <cellStyle name="Normal 7 2 8 2" xfId="30896"/>
    <cellStyle name="Normal 7 2 9" xfId="30897"/>
    <cellStyle name="Normal 7 2 9 2" xfId="30898"/>
    <cellStyle name="Normal 7 20" xfId="30899"/>
    <cellStyle name="Normal 7 21" xfId="30900"/>
    <cellStyle name="Normal 7 22" xfId="30901"/>
    <cellStyle name="Normal 7 3" xfId="30902"/>
    <cellStyle name="Normal 7 3 10" xfId="30903"/>
    <cellStyle name="Normal 7 3 10 2" xfId="30904"/>
    <cellStyle name="Normal 7 3 11" xfId="30905"/>
    <cellStyle name="Normal 7 3 11 2" xfId="30906"/>
    <cellStyle name="Normal 7 3 12" xfId="30907"/>
    <cellStyle name="Normal 7 3 12 2" xfId="30908"/>
    <cellStyle name="Normal 7 3 13" xfId="30909"/>
    <cellStyle name="Normal 7 3 2" xfId="30910"/>
    <cellStyle name="Normal 7 3 2 10" xfId="30911"/>
    <cellStyle name="Normal 7 3 2 10 2" xfId="30912"/>
    <cellStyle name="Normal 7 3 2 11" xfId="30913"/>
    <cellStyle name="Normal 7 3 2 11 2" xfId="30914"/>
    <cellStyle name="Normal 7 3 2 12" xfId="30915"/>
    <cellStyle name="Normal 7 3 2 2" xfId="30916"/>
    <cellStyle name="Normal 7 3 2 2 10" xfId="30917"/>
    <cellStyle name="Normal 7 3 2 2 10 2" xfId="30918"/>
    <cellStyle name="Normal 7 3 2 2 11" xfId="30919"/>
    <cellStyle name="Normal 7 3 2 2 2" xfId="30920"/>
    <cellStyle name="Normal 7 3 2 2 2 2" xfId="30921"/>
    <cellStyle name="Normal 7 3 2 2 3" xfId="30922"/>
    <cellStyle name="Normal 7 3 2 2 3 2" xfId="30923"/>
    <cellStyle name="Normal 7 3 2 2 4" xfId="30924"/>
    <cellStyle name="Normal 7 3 2 2 4 2" xfId="30925"/>
    <cellStyle name="Normal 7 3 2 2 5" xfId="30926"/>
    <cellStyle name="Normal 7 3 2 2 5 2" xfId="30927"/>
    <cellStyle name="Normal 7 3 2 2 6" xfId="30928"/>
    <cellStyle name="Normal 7 3 2 2 6 2" xfId="30929"/>
    <cellStyle name="Normal 7 3 2 2 7" xfId="30930"/>
    <cellStyle name="Normal 7 3 2 2 7 2" xfId="30931"/>
    <cellStyle name="Normal 7 3 2 2 8" xfId="30932"/>
    <cellStyle name="Normal 7 3 2 2 8 2" xfId="30933"/>
    <cellStyle name="Normal 7 3 2 2 9" xfId="30934"/>
    <cellStyle name="Normal 7 3 2 2 9 2" xfId="30935"/>
    <cellStyle name="Normal 7 3 2 3" xfId="30936"/>
    <cellStyle name="Normal 7 3 2 3 2" xfId="30937"/>
    <cellStyle name="Normal 7 3 2 4" xfId="30938"/>
    <cellStyle name="Normal 7 3 2 4 2" xfId="30939"/>
    <cellStyle name="Normal 7 3 2 5" xfId="30940"/>
    <cellStyle name="Normal 7 3 2 5 2" xfId="30941"/>
    <cellStyle name="Normal 7 3 2 6" xfId="30942"/>
    <cellStyle name="Normal 7 3 2 6 2" xfId="30943"/>
    <cellStyle name="Normal 7 3 2 7" xfId="30944"/>
    <cellStyle name="Normal 7 3 2 7 2" xfId="30945"/>
    <cellStyle name="Normal 7 3 2 8" xfId="30946"/>
    <cellStyle name="Normal 7 3 2 8 2" xfId="30947"/>
    <cellStyle name="Normal 7 3 2 9" xfId="30948"/>
    <cellStyle name="Normal 7 3 2 9 2" xfId="30949"/>
    <cellStyle name="Normal 7 3 3" xfId="30950"/>
    <cellStyle name="Normal 7 3 3 10" xfId="30951"/>
    <cellStyle name="Normal 7 3 3 10 2" xfId="30952"/>
    <cellStyle name="Normal 7 3 3 11" xfId="30953"/>
    <cellStyle name="Normal 7 3 3 2" xfId="30954"/>
    <cellStyle name="Normal 7 3 3 2 2" xfId="30955"/>
    <cellStyle name="Normal 7 3 3 3" xfId="30956"/>
    <cellStyle name="Normal 7 3 3 3 2" xfId="30957"/>
    <cellStyle name="Normal 7 3 3 4" xfId="30958"/>
    <cellStyle name="Normal 7 3 3 4 2" xfId="30959"/>
    <cellStyle name="Normal 7 3 3 5" xfId="30960"/>
    <cellStyle name="Normal 7 3 3 5 2" xfId="30961"/>
    <cellStyle name="Normal 7 3 3 6" xfId="30962"/>
    <cellStyle name="Normal 7 3 3 6 2" xfId="30963"/>
    <cellStyle name="Normal 7 3 3 7" xfId="30964"/>
    <cellStyle name="Normal 7 3 3 7 2" xfId="30965"/>
    <cellStyle name="Normal 7 3 3 8" xfId="30966"/>
    <cellStyle name="Normal 7 3 3 8 2" xfId="30967"/>
    <cellStyle name="Normal 7 3 3 9" xfId="30968"/>
    <cellStyle name="Normal 7 3 3 9 2" xfId="30969"/>
    <cellStyle name="Normal 7 3 4" xfId="30970"/>
    <cellStyle name="Normal 7 3 4 2" xfId="30971"/>
    <cellStyle name="Normal 7 3 5" xfId="30972"/>
    <cellStyle name="Normal 7 3 5 2" xfId="30973"/>
    <cellStyle name="Normal 7 3 6" xfId="30974"/>
    <cellStyle name="Normal 7 3 6 2" xfId="30975"/>
    <cellStyle name="Normal 7 3 7" xfId="30976"/>
    <cellStyle name="Normal 7 3 7 2" xfId="30977"/>
    <cellStyle name="Normal 7 3 8" xfId="30978"/>
    <cellStyle name="Normal 7 3 8 2" xfId="30979"/>
    <cellStyle name="Normal 7 3 9" xfId="30980"/>
    <cellStyle name="Normal 7 3 9 2" xfId="30981"/>
    <cellStyle name="Normal 7 4" xfId="30982"/>
    <cellStyle name="Normal 7 4 10" xfId="30983"/>
    <cellStyle name="Normal 7 4 10 2" xfId="30984"/>
    <cellStyle name="Normal 7 4 11" xfId="30985"/>
    <cellStyle name="Normal 7 4 11 2" xfId="30986"/>
    <cellStyle name="Normal 7 4 12" xfId="30987"/>
    <cellStyle name="Normal 7 4 12 2" xfId="30988"/>
    <cellStyle name="Normal 7 4 13" xfId="30989"/>
    <cellStyle name="Normal 7 4 2" xfId="30990"/>
    <cellStyle name="Normal 7 4 2 10" xfId="30991"/>
    <cellStyle name="Normal 7 4 2 10 2" xfId="30992"/>
    <cellStyle name="Normal 7 4 2 11" xfId="30993"/>
    <cellStyle name="Normal 7 4 2 11 2" xfId="30994"/>
    <cellStyle name="Normal 7 4 2 12" xfId="30995"/>
    <cellStyle name="Normal 7 4 2 2" xfId="30996"/>
    <cellStyle name="Normal 7 4 2 2 10" xfId="30997"/>
    <cellStyle name="Normal 7 4 2 2 10 2" xfId="30998"/>
    <cellStyle name="Normal 7 4 2 2 11" xfId="30999"/>
    <cellStyle name="Normal 7 4 2 2 2" xfId="31000"/>
    <cellStyle name="Normal 7 4 2 2 2 2" xfId="31001"/>
    <cellStyle name="Normal 7 4 2 2 3" xfId="31002"/>
    <cellStyle name="Normal 7 4 2 2 3 2" xfId="31003"/>
    <cellStyle name="Normal 7 4 2 2 4" xfId="31004"/>
    <cellStyle name="Normal 7 4 2 2 4 2" xfId="31005"/>
    <cellStyle name="Normal 7 4 2 2 5" xfId="31006"/>
    <cellStyle name="Normal 7 4 2 2 5 2" xfId="31007"/>
    <cellStyle name="Normal 7 4 2 2 6" xfId="31008"/>
    <cellStyle name="Normal 7 4 2 2 6 2" xfId="31009"/>
    <cellStyle name="Normal 7 4 2 2 7" xfId="31010"/>
    <cellStyle name="Normal 7 4 2 2 7 2" xfId="31011"/>
    <cellStyle name="Normal 7 4 2 2 8" xfId="31012"/>
    <cellStyle name="Normal 7 4 2 2 8 2" xfId="31013"/>
    <cellStyle name="Normal 7 4 2 2 9" xfId="31014"/>
    <cellStyle name="Normal 7 4 2 2 9 2" xfId="31015"/>
    <cellStyle name="Normal 7 4 2 3" xfId="31016"/>
    <cellStyle name="Normal 7 4 2 3 2" xfId="31017"/>
    <cellStyle name="Normal 7 4 2 4" xfId="31018"/>
    <cellStyle name="Normal 7 4 2 4 2" xfId="31019"/>
    <cellStyle name="Normal 7 4 2 5" xfId="31020"/>
    <cellStyle name="Normal 7 4 2 5 2" xfId="31021"/>
    <cellStyle name="Normal 7 4 2 6" xfId="31022"/>
    <cellStyle name="Normal 7 4 2 6 2" xfId="31023"/>
    <cellStyle name="Normal 7 4 2 7" xfId="31024"/>
    <cellStyle name="Normal 7 4 2 7 2" xfId="31025"/>
    <cellStyle name="Normal 7 4 2 8" xfId="31026"/>
    <cellStyle name="Normal 7 4 2 8 2" xfId="31027"/>
    <cellStyle name="Normal 7 4 2 9" xfId="31028"/>
    <cellStyle name="Normal 7 4 2 9 2" xfId="31029"/>
    <cellStyle name="Normal 7 4 3" xfId="31030"/>
    <cellStyle name="Normal 7 4 3 10" xfId="31031"/>
    <cellStyle name="Normal 7 4 3 10 2" xfId="31032"/>
    <cellStyle name="Normal 7 4 3 11" xfId="31033"/>
    <cellStyle name="Normal 7 4 3 2" xfId="31034"/>
    <cellStyle name="Normal 7 4 3 2 2" xfId="31035"/>
    <cellStyle name="Normal 7 4 3 3" xfId="31036"/>
    <cellStyle name="Normal 7 4 3 3 2" xfId="31037"/>
    <cellStyle name="Normal 7 4 3 4" xfId="31038"/>
    <cellStyle name="Normal 7 4 3 4 2" xfId="31039"/>
    <cellStyle name="Normal 7 4 3 5" xfId="31040"/>
    <cellStyle name="Normal 7 4 3 5 2" xfId="31041"/>
    <cellStyle name="Normal 7 4 3 6" xfId="31042"/>
    <cellStyle name="Normal 7 4 3 6 2" xfId="31043"/>
    <cellStyle name="Normal 7 4 3 7" xfId="31044"/>
    <cellStyle name="Normal 7 4 3 7 2" xfId="31045"/>
    <cellStyle name="Normal 7 4 3 8" xfId="31046"/>
    <cellStyle name="Normal 7 4 3 8 2" xfId="31047"/>
    <cellStyle name="Normal 7 4 3 9" xfId="31048"/>
    <cellStyle name="Normal 7 4 3 9 2" xfId="31049"/>
    <cellStyle name="Normal 7 4 4" xfId="31050"/>
    <cellStyle name="Normal 7 4 4 2" xfId="31051"/>
    <cellStyle name="Normal 7 4 5" xfId="31052"/>
    <cellStyle name="Normal 7 4 5 2" xfId="31053"/>
    <cellStyle name="Normal 7 4 6" xfId="31054"/>
    <cellStyle name="Normal 7 4 6 2" xfId="31055"/>
    <cellStyle name="Normal 7 4 7" xfId="31056"/>
    <cellStyle name="Normal 7 4 7 2" xfId="31057"/>
    <cellStyle name="Normal 7 4 8" xfId="31058"/>
    <cellStyle name="Normal 7 4 8 2" xfId="31059"/>
    <cellStyle name="Normal 7 4 9" xfId="31060"/>
    <cellStyle name="Normal 7 4 9 2" xfId="31061"/>
    <cellStyle name="Normal 7 5" xfId="31062"/>
    <cellStyle name="Normal 7 5 10" xfId="31063"/>
    <cellStyle name="Normal 7 5 10 2" xfId="31064"/>
    <cellStyle name="Normal 7 5 11" xfId="31065"/>
    <cellStyle name="Normal 7 5 11 2" xfId="31066"/>
    <cellStyle name="Normal 7 5 12" xfId="31067"/>
    <cellStyle name="Normal 7 5 12 2" xfId="31068"/>
    <cellStyle name="Normal 7 5 13" xfId="31069"/>
    <cellStyle name="Normal 7 5 2" xfId="31070"/>
    <cellStyle name="Normal 7 5 2 10" xfId="31071"/>
    <cellStyle name="Normal 7 5 2 10 2" xfId="31072"/>
    <cellStyle name="Normal 7 5 2 11" xfId="31073"/>
    <cellStyle name="Normal 7 5 2 11 2" xfId="31074"/>
    <cellStyle name="Normal 7 5 2 12" xfId="31075"/>
    <cellStyle name="Normal 7 5 2 2" xfId="31076"/>
    <cellStyle name="Normal 7 5 2 2 10" xfId="31077"/>
    <cellStyle name="Normal 7 5 2 2 10 2" xfId="31078"/>
    <cellStyle name="Normal 7 5 2 2 11" xfId="31079"/>
    <cellStyle name="Normal 7 5 2 2 2" xfId="31080"/>
    <cellStyle name="Normal 7 5 2 2 2 2" xfId="31081"/>
    <cellStyle name="Normal 7 5 2 2 3" xfId="31082"/>
    <cellStyle name="Normal 7 5 2 2 3 2" xfId="31083"/>
    <cellStyle name="Normal 7 5 2 2 4" xfId="31084"/>
    <cellStyle name="Normal 7 5 2 2 4 2" xfId="31085"/>
    <cellStyle name="Normal 7 5 2 2 5" xfId="31086"/>
    <cellStyle name="Normal 7 5 2 2 5 2" xfId="31087"/>
    <cellStyle name="Normal 7 5 2 2 6" xfId="31088"/>
    <cellStyle name="Normal 7 5 2 2 6 2" xfId="31089"/>
    <cellStyle name="Normal 7 5 2 2 7" xfId="31090"/>
    <cellStyle name="Normal 7 5 2 2 7 2" xfId="31091"/>
    <cellStyle name="Normal 7 5 2 2 8" xfId="31092"/>
    <cellStyle name="Normal 7 5 2 2 8 2" xfId="31093"/>
    <cellStyle name="Normal 7 5 2 2 9" xfId="31094"/>
    <cellStyle name="Normal 7 5 2 2 9 2" xfId="31095"/>
    <cellStyle name="Normal 7 5 2 3" xfId="31096"/>
    <cellStyle name="Normal 7 5 2 3 2" xfId="31097"/>
    <cellStyle name="Normal 7 5 2 4" xfId="31098"/>
    <cellStyle name="Normal 7 5 2 4 2" xfId="31099"/>
    <cellStyle name="Normal 7 5 2 5" xfId="31100"/>
    <cellStyle name="Normal 7 5 2 5 2" xfId="31101"/>
    <cellStyle name="Normal 7 5 2 6" xfId="31102"/>
    <cellStyle name="Normal 7 5 2 6 2" xfId="31103"/>
    <cellStyle name="Normal 7 5 2 7" xfId="31104"/>
    <cellStyle name="Normal 7 5 2 7 2" xfId="31105"/>
    <cellStyle name="Normal 7 5 2 8" xfId="31106"/>
    <cellStyle name="Normal 7 5 2 8 2" xfId="31107"/>
    <cellStyle name="Normal 7 5 2 9" xfId="31108"/>
    <cellStyle name="Normal 7 5 2 9 2" xfId="31109"/>
    <cellStyle name="Normal 7 5 3" xfId="31110"/>
    <cellStyle name="Normal 7 5 3 10" xfId="31111"/>
    <cellStyle name="Normal 7 5 3 10 2" xfId="31112"/>
    <cellStyle name="Normal 7 5 3 11" xfId="31113"/>
    <cellStyle name="Normal 7 5 3 2" xfId="31114"/>
    <cellStyle name="Normal 7 5 3 2 2" xfId="31115"/>
    <cellStyle name="Normal 7 5 3 3" xfId="31116"/>
    <cellStyle name="Normal 7 5 3 3 2" xfId="31117"/>
    <cellStyle name="Normal 7 5 3 4" xfId="31118"/>
    <cellStyle name="Normal 7 5 3 4 2" xfId="31119"/>
    <cellStyle name="Normal 7 5 3 5" xfId="31120"/>
    <cellStyle name="Normal 7 5 3 5 2" xfId="31121"/>
    <cellStyle name="Normal 7 5 3 6" xfId="31122"/>
    <cellStyle name="Normal 7 5 3 6 2" xfId="31123"/>
    <cellStyle name="Normal 7 5 3 7" xfId="31124"/>
    <cellStyle name="Normal 7 5 3 7 2" xfId="31125"/>
    <cellStyle name="Normal 7 5 3 8" xfId="31126"/>
    <cellStyle name="Normal 7 5 3 8 2" xfId="31127"/>
    <cellStyle name="Normal 7 5 3 9" xfId="31128"/>
    <cellStyle name="Normal 7 5 3 9 2" xfId="31129"/>
    <cellStyle name="Normal 7 5 4" xfId="31130"/>
    <cellStyle name="Normal 7 5 4 2" xfId="31131"/>
    <cellStyle name="Normal 7 5 5" xfId="31132"/>
    <cellStyle name="Normal 7 5 5 2" xfId="31133"/>
    <cellStyle name="Normal 7 5 6" xfId="31134"/>
    <cellStyle name="Normal 7 5 6 2" xfId="31135"/>
    <cellStyle name="Normal 7 5 7" xfId="31136"/>
    <cellStyle name="Normal 7 5 7 2" xfId="31137"/>
    <cellStyle name="Normal 7 5 8" xfId="31138"/>
    <cellStyle name="Normal 7 5 8 2" xfId="31139"/>
    <cellStyle name="Normal 7 5 9" xfId="31140"/>
    <cellStyle name="Normal 7 5 9 2" xfId="31141"/>
    <cellStyle name="Normal 7 6" xfId="31142"/>
    <cellStyle name="Normal 7 6 10" xfId="31143"/>
    <cellStyle name="Normal 7 6 10 2" xfId="31144"/>
    <cellStyle name="Normal 7 6 11" xfId="31145"/>
    <cellStyle name="Normal 7 6 11 2" xfId="31146"/>
    <cellStyle name="Normal 7 6 12" xfId="31147"/>
    <cellStyle name="Normal 7 6 12 2" xfId="31148"/>
    <cellStyle name="Normal 7 6 13" xfId="31149"/>
    <cellStyle name="Normal 7 6 2" xfId="31150"/>
    <cellStyle name="Normal 7 6 2 10" xfId="31151"/>
    <cellStyle name="Normal 7 6 2 10 2" xfId="31152"/>
    <cellStyle name="Normal 7 6 2 11" xfId="31153"/>
    <cellStyle name="Normal 7 6 2 11 2" xfId="31154"/>
    <cellStyle name="Normal 7 6 2 12" xfId="31155"/>
    <cellStyle name="Normal 7 6 2 2" xfId="31156"/>
    <cellStyle name="Normal 7 6 2 2 10" xfId="31157"/>
    <cellStyle name="Normal 7 6 2 2 10 2" xfId="31158"/>
    <cellStyle name="Normal 7 6 2 2 11" xfId="31159"/>
    <cellStyle name="Normal 7 6 2 2 2" xfId="31160"/>
    <cellStyle name="Normal 7 6 2 2 2 2" xfId="31161"/>
    <cellStyle name="Normal 7 6 2 2 3" xfId="31162"/>
    <cellStyle name="Normal 7 6 2 2 3 2" xfId="31163"/>
    <cellStyle name="Normal 7 6 2 2 4" xfId="31164"/>
    <cellStyle name="Normal 7 6 2 2 4 2" xfId="31165"/>
    <cellStyle name="Normal 7 6 2 2 5" xfId="31166"/>
    <cellStyle name="Normal 7 6 2 2 5 2" xfId="31167"/>
    <cellStyle name="Normal 7 6 2 2 6" xfId="31168"/>
    <cellStyle name="Normal 7 6 2 2 6 2" xfId="31169"/>
    <cellStyle name="Normal 7 6 2 2 7" xfId="31170"/>
    <cellStyle name="Normal 7 6 2 2 7 2" xfId="31171"/>
    <cellStyle name="Normal 7 6 2 2 8" xfId="31172"/>
    <cellStyle name="Normal 7 6 2 2 8 2" xfId="31173"/>
    <cellStyle name="Normal 7 6 2 2 9" xfId="31174"/>
    <cellStyle name="Normal 7 6 2 2 9 2" xfId="31175"/>
    <cellStyle name="Normal 7 6 2 3" xfId="31176"/>
    <cellStyle name="Normal 7 6 2 3 2" xfId="31177"/>
    <cellStyle name="Normal 7 6 2 4" xfId="31178"/>
    <cellStyle name="Normal 7 6 2 4 2" xfId="31179"/>
    <cellStyle name="Normal 7 6 2 5" xfId="31180"/>
    <cellStyle name="Normal 7 6 2 5 2" xfId="31181"/>
    <cellStyle name="Normal 7 6 2 6" xfId="31182"/>
    <cellStyle name="Normal 7 6 2 6 2" xfId="31183"/>
    <cellStyle name="Normal 7 6 2 7" xfId="31184"/>
    <cellStyle name="Normal 7 6 2 7 2" xfId="31185"/>
    <cellStyle name="Normal 7 6 2 8" xfId="31186"/>
    <cellStyle name="Normal 7 6 2 8 2" xfId="31187"/>
    <cellStyle name="Normal 7 6 2 9" xfId="31188"/>
    <cellStyle name="Normal 7 6 2 9 2" xfId="31189"/>
    <cellStyle name="Normal 7 6 3" xfId="31190"/>
    <cellStyle name="Normal 7 6 3 10" xfId="31191"/>
    <cellStyle name="Normal 7 6 3 10 2" xfId="31192"/>
    <cellStyle name="Normal 7 6 3 11" xfId="31193"/>
    <cellStyle name="Normal 7 6 3 2" xfId="31194"/>
    <cellStyle name="Normal 7 6 3 2 2" xfId="31195"/>
    <cellStyle name="Normal 7 6 3 3" xfId="31196"/>
    <cellStyle name="Normal 7 6 3 3 2" xfId="31197"/>
    <cellStyle name="Normal 7 6 3 4" xfId="31198"/>
    <cellStyle name="Normal 7 6 3 4 2" xfId="31199"/>
    <cellStyle name="Normal 7 6 3 5" xfId="31200"/>
    <cellStyle name="Normal 7 6 3 5 2" xfId="31201"/>
    <cellStyle name="Normal 7 6 3 6" xfId="31202"/>
    <cellStyle name="Normal 7 6 3 6 2" xfId="31203"/>
    <cellStyle name="Normal 7 6 3 7" xfId="31204"/>
    <cellStyle name="Normal 7 6 3 7 2" xfId="31205"/>
    <cellStyle name="Normal 7 6 3 8" xfId="31206"/>
    <cellStyle name="Normal 7 6 3 8 2" xfId="31207"/>
    <cellStyle name="Normal 7 6 3 9" xfId="31208"/>
    <cellStyle name="Normal 7 6 3 9 2" xfId="31209"/>
    <cellStyle name="Normal 7 6 4" xfId="31210"/>
    <cellStyle name="Normal 7 6 4 2" xfId="31211"/>
    <cellStyle name="Normal 7 6 5" xfId="31212"/>
    <cellStyle name="Normal 7 6 5 2" xfId="31213"/>
    <cellStyle name="Normal 7 6 6" xfId="31214"/>
    <cellStyle name="Normal 7 6 6 2" xfId="31215"/>
    <cellStyle name="Normal 7 6 7" xfId="31216"/>
    <cellStyle name="Normal 7 6 7 2" xfId="31217"/>
    <cellStyle name="Normal 7 6 8" xfId="31218"/>
    <cellStyle name="Normal 7 6 8 2" xfId="31219"/>
    <cellStyle name="Normal 7 6 9" xfId="31220"/>
    <cellStyle name="Normal 7 6 9 2" xfId="31221"/>
    <cellStyle name="Normal 7 7" xfId="31222"/>
    <cellStyle name="Normal 7 7 10" xfId="31223"/>
    <cellStyle name="Normal 7 7 10 2" xfId="31224"/>
    <cellStyle name="Normal 7 7 11" xfId="31225"/>
    <cellStyle name="Normal 7 7 11 2" xfId="31226"/>
    <cellStyle name="Normal 7 7 12" xfId="31227"/>
    <cellStyle name="Normal 7 7 2" xfId="31228"/>
    <cellStyle name="Normal 7 7 2 10" xfId="31229"/>
    <cellStyle name="Normal 7 7 2 10 2" xfId="31230"/>
    <cellStyle name="Normal 7 7 2 11" xfId="31231"/>
    <cellStyle name="Normal 7 7 2 2" xfId="31232"/>
    <cellStyle name="Normal 7 7 2 2 2" xfId="31233"/>
    <cellStyle name="Normal 7 7 2 3" xfId="31234"/>
    <cellStyle name="Normal 7 7 2 3 2" xfId="31235"/>
    <cellStyle name="Normal 7 7 2 4" xfId="31236"/>
    <cellStyle name="Normal 7 7 2 4 2" xfId="31237"/>
    <cellStyle name="Normal 7 7 2 5" xfId="31238"/>
    <cellStyle name="Normal 7 7 2 5 2" xfId="31239"/>
    <cellStyle name="Normal 7 7 2 6" xfId="31240"/>
    <cellStyle name="Normal 7 7 2 6 2" xfId="31241"/>
    <cellStyle name="Normal 7 7 2 7" xfId="31242"/>
    <cellStyle name="Normal 7 7 2 7 2" xfId="31243"/>
    <cellStyle name="Normal 7 7 2 8" xfId="31244"/>
    <cellStyle name="Normal 7 7 2 8 2" xfId="31245"/>
    <cellStyle name="Normal 7 7 2 9" xfId="31246"/>
    <cellStyle name="Normal 7 7 2 9 2" xfId="31247"/>
    <cellStyle name="Normal 7 7 3" xfId="31248"/>
    <cellStyle name="Normal 7 7 3 2" xfId="31249"/>
    <cellStyle name="Normal 7 7 4" xfId="31250"/>
    <cellStyle name="Normal 7 7 4 2" xfId="31251"/>
    <cellStyle name="Normal 7 7 5" xfId="31252"/>
    <cellStyle name="Normal 7 7 5 2" xfId="31253"/>
    <cellStyle name="Normal 7 7 6" xfId="31254"/>
    <cellStyle name="Normal 7 7 6 2" xfId="31255"/>
    <cellStyle name="Normal 7 7 7" xfId="31256"/>
    <cellStyle name="Normal 7 7 7 2" xfId="31257"/>
    <cellStyle name="Normal 7 7 8" xfId="31258"/>
    <cellStyle name="Normal 7 7 8 2" xfId="31259"/>
    <cellStyle name="Normal 7 7 9" xfId="31260"/>
    <cellStyle name="Normal 7 7 9 2" xfId="31261"/>
    <cellStyle name="Normal 7 8" xfId="31262"/>
    <cellStyle name="Normal 7 8 10" xfId="31263"/>
    <cellStyle name="Normal 7 8 10 2" xfId="31264"/>
    <cellStyle name="Normal 7 8 11" xfId="31265"/>
    <cellStyle name="Normal 7 8 2" xfId="31266"/>
    <cellStyle name="Normal 7 8 2 2" xfId="31267"/>
    <cellStyle name="Normal 7 8 3" xfId="31268"/>
    <cellStyle name="Normal 7 8 3 2" xfId="31269"/>
    <cellStyle name="Normal 7 8 4" xfId="31270"/>
    <cellStyle name="Normal 7 8 4 2" xfId="31271"/>
    <cellStyle name="Normal 7 8 5" xfId="31272"/>
    <cellStyle name="Normal 7 8 5 2" xfId="31273"/>
    <cellStyle name="Normal 7 8 6" xfId="31274"/>
    <cellStyle name="Normal 7 8 6 2" xfId="31275"/>
    <cellStyle name="Normal 7 8 7" xfId="31276"/>
    <cellStyle name="Normal 7 8 7 2" xfId="31277"/>
    <cellStyle name="Normal 7 8 8" xfId="31278"/>
    <cellStyle name="Normal 7 8 8 2" xfId="31279"/>
    <cellStyle name="Normal 7 8 9" xfId="31280"/>
    <cellStyle name="Normal 7 8 9 2" xfId="31281"/>
    <cellStyle name="Normal 7 9" xfId="31282"/>
    <cellStyle name="Normal 7 9 2" xfId="31283"/>
    <cellStyle name="Normal 73" xfId="31284"/>
    <cellStyle name="Normal 8" xfId="31285"/>
    <cellStyle name="Normal 8 10" xfId="31286"/>
    <cellStyle name="Normal 8 10 2" xfId="31287"/>
    <cellStyle name="Normal 8 11" xfId="31288"/>
    <cellStyle name="Normal 8 11 2" xfId="31289"/>
    <cellStyle name="Normal 8 12" xfId="31290"/>
    <cellStyle name="Normal 8 12 2" xfId="31291"/>
    <cellStyle name="Normal 8 13" xfId="31292"/>
    <cellStyle name="Normal 8 13 2" xfId="31293"/>
    <cellStyle name="Normal 8 14" xfId="31294"/>
    <cellStyle name="Normal 8 14 2" xfId="31295"/>
    <cellStyle name="Normal 8 15" xfId="31296"/>
    <cellStyle name="Normal 8 15 2" xfId="31297"/>
    <cellStyle name="Normal 8 16" xfId="31298"/>
    <cellStyle name="Normal 8 16 2" xfId="31299"/>
    <cellStyle name="Normal 8 17" xfId="31300"/>
    <cellStyle name="Normal 8 17 2" xfId="31301"/>
    <cellStyle name="Normal 8 18" xfId="31302"/>
    <cellStyle name="Normal 8 19" xfId="31303"/>
    <cellStyle name="Normal 8 2" xfId="31304"/>
    <cellStyle name="Normal 8 2 10" xfId="31305"/>
    <cellStyle name="Normal 8 2 10 2" xfId="31306"/>
    <cellStyle name="Normal 8 2 11" xfId="31307"/>
    <cellStyle name="Normal 8 2 11 2" xfId="31308"/>
    <cellStyle name="Normal 8 2 12" xfId="31309"/>
    <cellStyle name="Normal 8 2 12 2" xfId="31310"/>
    <cellStyle name="Normal 8 2 13" xfId="31311"/>
    <cellStyle name="Normal 8 2 13 2" xfId="31312"/>
    <cellStyle name="Normal 8 2 14" xfId="31313"/>
    <cellStyle name="Normal 8 2 15" xfId="31314"/>
    <cellStyle name="Normal 8 2 2" xfId="31315"/>
    <cellStyle name="Normal 8 2 3" xfId="31316"/>
    <cellStyle name="Normal 8 2 3 10" xfId="31317"/>
    <cellStyle name="Normal 8 2 3 10 2" xfId="31318"/>
    <cellStyle name="Normal 8 2 3 11" xfId="31319"/>
    <cellStyle name="Normal 8 2 3 11 2" xfId="31320"/>
    <cellStyle name="Normal 8 2 3 12" xfId="31321"/>
    <cellStyle name="Normal 8 2 3 2" xfId="31322"/>
    <cellStyle name="Normal 8 2 3 2 10" xfId="31323"/>
    <cellStyle name="Normal 8 2 3 2 10 2" xfId="31324"/>
    <cellStyle name="Normal 8 2 3 2 11" xfId="31325"/>
    <cellStyle name="Normal 8 2 3 2 2" xfId="31326"/>
    <cellStyle name="Normal 8 2 3 2 2 2" xfId="31327"/>
    <cellStyle name="Normal 8 2 3 2 3" xfId="31328"/>
    <cellStyle name="Normal 8 2 3 2 3 2" xfId="31329"/>
    <cellStyle name="Normal 8 2 3 2 4" xfId="31330"/>
    <cellStyle name="Normal 8 2 3 2 4 2" xfId="31331"/>
    <cellStyle name="Normal 8 2 3 2 5" xfId="31332"/>
    <cellStyle name="Normal 8 2 3 2 5 2" xfId="31333"/>
    <cellStyle name="Normal 8 2 3 2 6" xfId="31334"/>
    <cellStyle name="Normal 8 2 3 2 6 2" xfId="31335"/>
    <cellStyle name="Normal 8 2 3 2 7" xfId="31336"/>
    <cellStyle name="Normal 8 2 3 2 7 2" xfId="31337"/>
    <cellStyle name="Normal 8 2 3 2 8" xfId="31338"/>
    <cellStyle name="Normal 8 2 3 2 8 2" xfId="31339"/>
    <cellStyle name="Normal 8 2 3 2 9" xfId="31340"/>
    <cellStyle name="Normal 8 2 3 2 9 2" xfId="31341"/>
    <cellStyle name="Normal 8 2 3 3" xfId="31342"/>
    <cellStyle name="Normal 8 2 3 3 2" xfId="31343"/>
    <cellStyle name="Normal 8 2 3 4" xfId="31344"/>
    <cellStyle name="Normal 8 2 3 4 2" xfId="31345"/>
    <cellStyle name="Normal 8 2 3 5" xfId="31346"/>
    <cellStyle name="Normal 8 2 3 5 2" xfId="31347"/>
    <cellStyle name="Normal 8 2 3 6" xfId="31348"/>
    <cellStyle name="Normal 8 2 3 6 2" xfId="31349"/>
    <cellStyle name="Normal 8 2 3 7" xfId="31350"/>
    <cellStyle name="Normal 8 2 3 7 2" xfId="31351"/>
    <cellStyle name="Normal 8 2 3 8" xfId="31352"/>
    <cellStyle name="Normal 8 2 3 8 2" xfId="31353"/>
    <cellStyle name="Normal 8 2 3 9" xfId="31354"/>
    <cellStyle name="Normal 8 2 3 9 2" xfId="31355"/>
    <cellStyle name="Normal 8 2 4" xfId="31356"/>
    <cellStyle name="Normal 8 2 4 10" xfId="31357"/>
    <cellStyle name="Normal 8 2 4 10 2" xfId="31358"/>
    <cellStyle name="Normal 8 2 4 11" xfId="31359"/>
    <cellStyle name="Normal 8 2 4 2" xfId="31360"/>
    <cellStyle name="Normal 8 2 4 2 2" xfId="31361"/>
    <cellStyle name="Normal 8 2 4 3" xfId="31362"/>
    <cellStyle name="Normal 8 2 4 3 2" xfId="31363"/>
    <cellStyle name="Normal 8 2 4 4" xfId="31364"/>
    <cellStyle name="Normal 8 2 4 4 2" xfId="31365"/>
    <cellStyle name="Normal 8 2 4 5" xfId="31366"/>
    <cellStyle name="Normal 8 2 4 5 2" xfId="31367"/>
    <cellStyle name="Normal 8 2 4 6" xfId="31368"/>
    <cellStyle name="Normal 8 2 4 6 2" xfId="31369"/>
    <cellStyle name="Normal 8 2 4 7" xfId="31370"/>
    <cellStyle name="Normal 8 2 4 7 2" xfId="31371"/>
    <cellStyle name="Normal 8 2 4 8" xfId="31372"/>
    <cellStyle name="Normal 8 2 4 8 2" xfId="31373"/>
    <cellStyle name="Normal 8 2 4 9" xfId="31374"/>
    <cellStyle name="Normal 8 2 4 9 2" xfId="31375"/>
    <cellStyle name="Normal 8 2 5" xfId="31376"/>
    <cellStyle name="Normal 8 2 5 2" xfId="31377"/>
    <cellStyle name="Normal 8 2 6" xfId="31378"/>
    <cellStyle name="Normal 8 2 6 2" xfId="31379"/>
    <cellStyle name="Normal 8 2 7" xfId="31380"/>
    <cellStyle name="Normal 8 2 7 2" xfId="31381"/>
    <cellStyle name="Normal 8 2 8" xfId="31382"/>
    <cellStyle name="Normal 8 2 8 2" xfId="31383"/>
    <cellStyle name="Normal 8 2 9" xfId="31384"/>
    <cellStyle name="Normal 8 2 9 2" xfId="31385"/>
    <cellStyle name="Normal 8 20" xfId="31386"/>
    <cellStyle name="Normal 8 21" xfId="31387"/>
    <cellStyle name="Normal 8 3" xfId="31388"/>
    <cellStyle name="Normal 8 3 2" xfId="31389"/>
    <cellStyle name="Normal 8 4" xfId="31390"/>
    <cellStyle name="Normal 8 4 2" xfId="31391"/>
    <cellStyle name="Normal 8 5" xfId="31392"/>
    <cellStyle name="Normal 8 5 2" xfId="31393"/>
    <cellStyle name="Normal 8 6" xfId="31394"/>
    <cellStyle name="Normal 8 6 2" xfId="31395"/>
    <cellStyle name="Normal 8 7" xfId="31396"/>
    <cellStyle name="Normal 8 7 10" xfId="31397"/>
    <cellStyle name="Normal 8 7 10 2" xfId="31398"/>
    <cellStyle name="Normal 8 7 11" xfId="31399"/>
    <cellStyle name="Normal 8 7 11 2" xfId="31400"/>
    <cellStyle name="Normal 8 7 12" xfId="31401"/>
    <cellStyle name="Normal 8 7 13" xfId="31402"/>
    <cellStyle name="Normal 8 7 2" xfId="31403"/>
    <cellStyle name="Normal 8 7 2 10" xfId="31404"/>
    <cellStyle name="Normal 8 7 2 10 2" xfId="31405"/>
    <cellStyle name="Normal 8 7 2 11" xfId="31406"/>
    <cellStyle name="Normal 8 7 2 2" xfId="31407"/>
    <cellStyle name="Normal 8 7 2 2 2" xfId="31408"/>
    <cellStyle name="Normal 8 7 2 3" xfId="31409"/>
    <cellStyle name="Normal 8 7 2 3 2" xfId="31410"/>
    <cellStyle name="Normal 8 7 2 4" xfId="31411"/>
    <cellStyle name="Normal 8 7 2 4 2" xfId="31412"/>
    <cellStyle name="Normal 8 7 2 5" xfId="31413"/>
    <cellStyle name="Normal 8 7 2 5 2" xfId="31414"/>
    <cellStyle name="Normal 8 7 2 6" xfId="31415"/>
    <cellStyle name="Normal 8 7 2 6 2" xfId="31416"/>
    <cellStyle name="Normal 8 7 2 7" xfId="31417"/>
    <cellStyle name="Normal 8 7 2 7 2" xfId="31418"/>
    <cellStyle name="Normal 8 7 2 8" xfId="31419"/>
    <cellStyle name="Normal 8 7 2 8 2" xfId="31420"/>
    <cellStyle name="Normal 8 7 2 9" xfId="31421"/>
    <cellStyle name="Normal 8 7 2 9 2" xfId="31422"/>
    <cellStyle name="Normal 8 7 3" xfId="31423"/>
    <cellStyle name="Normal 8 7 3 2" xfId="31424"/>
    <cellStyle name="Normal 8 7 4" xfId="31425"/>
    <cellStyle name="Normal 8 7 4 2" xfId="31426"/>
    <cellStyle name="Normal 8 7 5" xfId="31427"/>
    <cellStyle name="Normal 8 7 5 2" xfId="31428"/>
    <cellStyle name="Normal 8 7 6" xfId="31429"/>
    <cellStyle name="Normal 8 7 6 2" xfId="31430"/>
    <cellStyle name="Normal 8 7 7" xfId="31431"/>
    <cellStyle name="Normal 8 7 7 2" xfId="31432"/>
    <cellStyle name="Normal 8 7 8" xfId="31433"/>
    <cellStyle name="Normal 8 7 8 2" xfId="31434"/>
    <cellStyle name="Normal 8 7 9" xfId="31435"/>
    <cellStyle name="Normal 8 7 9 2" xfId="31436"/>
    <cellStyle name="Normal 8 8" xfId="31437"/>
    <cellStyle name="Normal 8 8 10" xfId="31438"/>
    <cellStyle name="Normal 8 8 10 2" xfId="31439"/>
    <cellStyle name="Normal 8 8 11" xfId="31440"/>
    <cellStyle name="Normal 8 8 2" xfId="31441"/>
    <cellStyle name="Normal 8 8 2 2" xfId="31442"/>
    <cellStyle name="Normal 8 8 3" xfId="31443"/>
    <cellStyle name="Normal 8 8 3 2" xfId="31444"/>
    <cellStyle name="Normal 8 8 4" xfId="31445"/>
    <cellStyle name="Normal 8 8 4 2" xfId="31446"/>
    <cellStyle name="Normal 8 8 5" xfId="31447"/>
    <cellStyle name="Normal 8 8 5 2" xfId="31448"/>
    <cellStyle name="Normal 8 8 6" xfId="31449"/>
    <cellStyle name="Normal 8 8 6 2" xfId="31450"/>
    <cellStyle name="Normal 8 8 7" xfId="31451"/>
    <cellStyle name="Normal 8 8 7 2" xfId="31452"/>
    <cellStyle name="Normal 8 8 8" xfId="31453"/>
    <cellStyle name="Normal 8 8 8 2" xfId="31454"/>
    <cellStyle name="Normal 8 8 9" xfId="31455"/>
    <cellStyle name="Normal 8 8 9 2" xfId="31456"/>
    <cellStyle name="Normal 8 9" xfId="31457"/>
    <cellStyle name="Normal 8 9 2" xfId="31458"/>
    <cellStyle name="Normal 9" xfId="31459"/>
    <cellStyle name="Normal 9 10" xfId="31460"/>
    <cellStyle name="Normal 9 10 2" xfId="31461"/>
    <cellStyle name="Normal 9 11" xfId="31462"/>
    <cellStyle name="Normal 9 11 2" xfId="31463"/>
    <cellStyle name="Normal 9 12" xfId="31464"/>
    <cellStyle name="Normal 9 12 2" xfId="31465"/>
    <cellStyle name="Normal 9 13" xfId="31466"/>
    <cellStyle name="Normal 9 13 2" xfId="31467"/>
    <cellStyle name="Normal 9 14" xfId="31468"/>
    <cellStyle name="Normal 9 15" xfId="31469"/>
    <cellStyle name="Normal 9 2" xfId="31470"/>
    <cellStyle name="Normal 9 2 10" xfId="31471"/>
    <cellStyle name="Normal 9 2 10 2" xfId="31472"/>
    <cellStyle name="Normal 9 2 11" xfId="31473"/>
    <cellStyle name="Normal 9 2 11 2" xfId="31474"/>
    <cellStyle name="Normal 9 2 12" xfId="31475"/>
    <cellStyle name="Normal 9 2 12 2" xfId="31476"/>
    <cellStyle name="Normal 9 2 13" xfId="31477"/>
    <cellStyle name="Normal 9 2 14" xfId="31478"/>
    <cellStyle name="Normal 9 2 2" xfId="31479"/>
    <cellStyle name="Normal 9 2 2 10" xfId="31480"/>
    <cellStyle name="Normal 9 2 2 10 2" xfId="31481"/>
    <cellStyle name="Normal 9 2 2 11" xfId="31482"/>
    <cellStyle name="Normal 9 2 2 11 2" xfId="31483"/>
    <cellStyle name="Normal 9 2 2 12" xfId="31484"/>
    <cellStyle name="Normal 9 2 2 2" xfId="31485"/>
    <cellStyle name="Normal 9 2 2 2 10" xfId="31486"/>
    <cellStyle name="Normal 9 2 2 2 10 2" xfId="31487"/>
    <cellStyle name="Normal 9 2 2 2 11" xfId="31488"/>
    <cellStyle name="Normal 9 2 2 2 2" xfId="31489"/>
    <cellStyle name="Normal 9 2 2 2 2 2" xfId="31490"/>
    <cellStyle name="Normal 9 2 2 2 3" xfId="31491"/>
    <cellStyle name="Normal 9 2 2 2 3 2" xfId="31492"/>
    <cellStyle name="Normal 9 2 2 2 4" xfId="31493"/>
    <cellStyle name="Normal 9 2 2 2 4 2" xfId="31494"/>
    <cellStyle name="Normal 9 2 2 2 5" xfId="31495"/>
    <cellStyle name="Normal 9 2 2 2 5 2" xfId="31496"/>
    <cellStyle name="Normal 9 2 2 2 6" xfId="31497"/>
    <cellStyle name="Normal 9 2 2 2 6 2" xfId="31498"/>
    <cellStyle name="Normal 9 2 2 2 7" xfId="31499"/>
    <cellStyle name="Normal 9 2 2 2 7 2" xfId="31500"/>
    <cellStyle name="Normal 9 2 2 2 8" xfId="31501"/>
    <cellStyle name="Normal 9 2 2 2 8 2" xfId="31502"/>
    <cellStyle name="Normal 9 2 2 2 9" xfId="31503"/>
    <cellStyle name="Normal 9 2 2 2 9 2" xfId="31504"/>
    <cellStyle name="Normal 9 2 2 3" xfId="31505"/>
    <cellStyle name="Normal 9 2 2 3 2" xfId="31506"/>
    <cellStyle name="Normal 9 2 2 4" xfId="31507"/>
    <cellStyle name="Normal 9 2 2 4 2" xfId="31508"/>
    <cellStyle name="Normal 9 2 2 5" xfId="31509"/>
    <cellStyle name="Normal 9 2 2 5 2" xfId="31510"/>
    <cellStyle name="Normal 9 2 2 6" xfId="31511"/>
    <cellStyle name="Normal 9 2 2 6 2" xfId="31512"/>
    <cellStyle name="Normal 9 2 2 7" xfId="31513"/>
    <cellStyle name="Normal 9 2 2 7 2" xfId="31514"/>
    <cellStyle name="Normal 9 2 2 8" xfId="31515"/>
    <cellStyle name="Normal 9 2 2 8 2" xfId="31516"/>
    <cellStyle name="Normal 9 2 2 9" xfId="31517"/>
    <cellStyle name="Normal 9 2 2 9 2" xfId="31518"/>
    <cellStyle name="Normal 9 2 3" xfId="31519"/>
    <cellStyle name="Normal 9 2 3 10" xfId="31520"/>
    <cellStyle name="Normal 9 2 3 10 2" xfId="31521"/>
    <cellStyle name="Normal 9 2 3 11" xfId="31522"/>
    <cellStyle name="Normal 9 2 3 2" xfId="31523"/>
    <cellStyle name="Normal 9 2 3 2 2" xfId="31524"/>
    <cellStyle name="Normal 9 2 3 3" xfId="31525"/>
    <cellStyle name="Normal 9 2 3 3 2" xfId="31526"/>
    <cellStyle name="Normal 9 2 3 4" xfId="31527"/>
    <cellStyle name="Normal 9 2 3 4 2" xfId="31528"/>
    <cellStyle name="Normal 9 2 3 5" xfId="31529"/>
    <cellStyle name="Normal 9 2 3 5 2" xfId="31530"/>
    <cellStyle name="Normal 9 2 3 6" xfId="31531"/>
    <cellStyle name="Normal 9 2 3 6 2" xfId="31532"/>
    <cellStyle name="Normal 9 2 3 7" xfId="31533"/>
    <cellStyle name="Normal 9 2 3 7 2" xfId="31534"/>
    <cellStyle name="Normal 9 2 3 8" xfId="31535"/>
    <cellStyle name="Normal 9 2 3 8 2" xfId="31536"/>
    <cellStyle name="Normal 9 2 3 9" xfId="31537"/>
    <cellStyle name="Normal 9 2 3 9 2" xfId="31538"/>
    <cellStyle name="Normal 9 2 4" xfId="31539"/>
    <cellStyle name="Normal 9 2 4 2" xfId="31540"/>
    <cellStyle name="Normal 9 2 5" xfId="31541"/>
    <cellStyle name="Normal 9 2 5 2" xfId="31542"/>
    <cellStyle name="Normal 9 2 6" xfId="31543"/>
    <cellStyle name="Normal 9 2 6 2" xfId="31544"/>
    <cellStyle name="Normal 9 2 7" xfId="31545"/>
    <cellStyle name="Normal 9 2 7 2" xfId="31546"/>
    <cellStyle name="Normal 9 2 8" xfId="31547"/>
    <cellStyle name="Normal 9 2 8 2" xfId="31548"/>
    <cellStyle name="Normal 9 2 9" xfId="31549"/>
    <cellStyle name="Normal 9 2 9 2" xfId="31550"/>
    <cellStyle name="Normal 9 3" xfId="31551"/>
    <cellStyle name="Normal 9 3 10" xfId="31552"/>
    <cellStyle name="Normal 9 3 10 2" xfId="31553"/>
    <cellStyle name="Normal 9 3 11" xfId="31554"/>
    <cellStyle name="Normal 9 3 11 2" xfId="31555"/>
    <cellStyle name="Normal 9 3 12" xfId="31556"/>
    <cellStyle name="Normal 9 3 2" xfId="31557"/>
    <cellStyle name="Normal 9 3 2 10" xfId="31558"/>
    <cellStyle name="Normal 9 3 2 10 2" xfId="31559"/>
    <cellStyle name="Normal 9 3 2 11" xfId="31560"/>
    <cellStyle name="Normal 9 3 2 2" xfId="31561"/>
    <cellStyle name="Normal 9 3 2 2 2" xfId="31562"/>
    <cellStyle name="Normal 9 3 2 3" xfId="31563"/>
    <cellStyle name="Normal 9 3 2 3 2" xfId="31564"/>
    <cellStyle name="Normal 9 3 2 4" xfId="31565"/>
    <cellStyle name="Normal 9 3 2 4 2" xfId="31566"/>
    <cellStyle name="Normal 9 3 2 5" xfId="31567"/>
    <cellStyle name="Normal 9 3 2 5 2" xfId="31568"/>
    <cellStyle name="Normal 9 3 2 6" xfId="31569"/>
    <cellStyle name="Normal 9 3 2 6 2" xfId="31570"/>
    <cellStyle name="Normal 9 3 2 7" xfId="31571"/>
    <cellStyle name="Normal 9 3 2 7 2" xfId="31572"/>
    <cellStyle name="Normal 9 3 2 8" xfId="31573"/>
    <cellStyle name="Normal 9 3 2 8 2" xfId="31574"/>
    <cellStyle name="Normal 9 3 2 9" xfId="31575"/>
    <cellStyle name="Normal 9 3 2 9 2" xfId="31576"/>
    <cellStyle name="Normal 9 3 3" xfId="31577"/>
    <cellStyle name="Normal 9 3 3 2" xfId="31578"/>
    <cellStyle name="Normal 9 3 4" xfId="31579"/>
    <cellStyle name="Normal 9 3 4 2" xfId="31580"/>
    <cellStyle name="Normal 9 3 5" xfId="31581"/>
    <cellStyle name="Normal 9 3 5 2" xfId="31582"/>
    <cellStyle name="Normal 9 3 6" xfId="31583"/>
    <cellStyle name="Normal 9 3 6 2" xfId="31584"/>
    <cellStyle name="Normal 9 3 7" xfId="31585"/>
    <cellStyle name="Normal 9 3 7 2" xfId="31586"/>
    <cellStyle name="Normal 9 3 8" xfId="31587"/>
    <cellStyle name="Normal 9 3 8 2" xfId="31588"/>
    <cellStyle name="Normal 9 3 9" xfId="31589"/>
    <cellStyle name="Normal 9 3 9 2" xfId="31590"/>
    <cellStyle name="Normal 9 4" xfId="31591"/>
    <cellStyle name="Normal 9 4 10" xfId="31592"/>
    <cellStyle name="Normal 9 4 10 2" xfId="31593"/>
    <cellStyle name="Normal 9 4 11" xfId="31594"/>
    <cellStyle name="Normal 9 4 2" xfId="31595"/>
    <cellStyle name="Normal 9 4 2 2" xfId="31596"/>
    <cellStyle name="Normal 9 4 3" xfId="31597"/>
    <cellStyle name="Normal 9 4 3 2" xfId="31598"/>
    <cellStyle name="Normal 9 4 4" xfId="31599"/>
    <cellStyle name="Normal 9 4 4 2" xfId="31600"/>
    <cellStyle name="Normal 9 4 5" xfId="31601"/>
    <cellStyle name="Normal 9 4 5 2" xfId="31602"/>
    <cellStyle name="Normal 9 4 6" xfId="31603"/>
    <cellStyle name="Normal 9 4 6 2" xfId="31604"/>
    <cellStyle name="Normal 9 4 7" xfId="31605"/>
    <cellStyle name="Normal 9 4 7 2" xfId="31606"/>
    <cellStyle name="Normal 9 4 8" xfId="31607"/>
    <cellStyle name="Normal 9 4 8 2" xfId="31608"/>
    <cellStyle name="Normal 9 4 9" xfId="31609"/>
    <cellStyle name="Normal 9 4 9 2" xfId="31610"/>
    <cellStyle name="Normal 9 5" xfId="31611"/>
    <cellStyle name="Normal 9 5 2" xfId="31612"/>
    <cellStyle name="Normal 9 6" xfId="31613"/>
    <cellStyle name="Normal 9 6 2" xfId="31614"/>
    <cellStyle name="Normal 9 7" xfId="31615"/>
    <cellStyle name="Normal 9 7 2" xfId="31616"/>
    <cellStyle name="Normal 9 8" xfId="31617"/>
    <cellStyle name="Normal 9 8 2" xfId="31618"/>
    <cellStyle name="Normal 9 9" xfId="31619"/>
    <cellStyle name="Normal 9 9 2" xfId="31620"/>
    <cellStyle name="Notas 2" xfId="31621"/>
    <cellStyle name="Notas 2 10" xfId="31622"/>
    <cellStyle name="Notas 2 10 10" xfId="31623"/>
    <cellStyle name="Notas 2 10 10 2" xfId="31624"/>
    <cellStyle name="Notas 2 10 11" xfId="31625"/>
    <cellStyle name="Notas 2 10 11 2" xfId="31626"/>
    <cellStyle name="Notas 2 10 12" xfId="31627"/>
    <cellStyle name="Notas 2 10 12 2" xfId="31628"/>
    <cellStyle name="Notas 2 10 13" xfId="31629"/>
    <cellStyle name="Notas 2 10 2" xfId="31630"/>
    <cellStyle name="Notas 2 10 2 10" xfId="31631"/>
    <cellStyle name="Notas 2 10 2 10 2" xfId="31632"/>
    <cellStyle name="Notas 2 10 2 11" xfId="31633"/>
    <cellStyle name="Notas 2 10 2 2" xfId="31634"/>
    <cellStyle name="Notas 2 10 2 2 2" xfId="31635"/>
    <cellStyle name="Notas 2 10 2 3" xfId="31636"/>
    <cellStyle name="Notas 2 10 2 3 2" xfId="31637"/>
    <cellStyle name="Notas 2 10 2 4" xfId="31638"/>
    <cellStyle name="Notas 2 10 2 4 2" xfId="31639"/>
    <cellStyle name="Notas 2 10 2 5" xfId="31640"/>
    <cellStyle name="Notas 2 10 2 5 2" xfId="31641"/>
    <cellStyle name="Notas 2 10 2 6" xfId="31642"/>
    <cellStyle name="Notas 2 10 2 6 2" xfId="31643"/>
    <cellStyle name="Notas 2 10 2 7" xfId="31644"/>
    <cellStyle name="Notas 2 10 2 7 2" xfId="31645"/>
    <cellStyle name="Notas 2 10 2 8" xfId="31646"/>
    <cellStyle name="Notas 2 10 2 8 2" xfId="31647"/>
    <cellStyle name="Notas 2 10 2 9" xfId="31648"/>
    <cellStyle name="Notas 2 10 2 9 2" xfId="31649"/>
    <cellStyle name="Notas 2 10 3" xfId="31650"/>
    <cellStyle name="Notas 2 10 3 10" xfId="31651"/>
    <cellStyle name="Notas 2 10 3 10 2" xfId="31652"/>
    <cellStyle name="Notas 2 10 3 11" xfId="31653"/>
    <cellStyle name="Notas 2 10 3 2" xfId="31654"/>
    <cellStyle name="Notas 2 10 3 2 2" xfId="31655"/>
    <cellStyle name="Notas 2 10 3 3" xfId="31656"/>
    <cellStyle name="Notas 2 10 3 3 2" xfId="31657"/>
    <cellStyle name="Notas 2 10 3 4" xfId="31658"/>
    <cellStyle name="Notas 2 10 3 4 2" xfId="31659"/>
    <cellStyle name="Notas 2 10 3 5" xfId="31660"/>
    <cellStyle name="Notas 2 10 3 5 2" xfId="31661"/>
    <cellStyle name="Notas 2 10 3 6" xfId="31662"/>
    <cellStyle name="Notas 2 10 3 6 2" xfId="31663"/>
    <cellStyle name="Notas 2 10 3 7" xfId="31664"/>
    <cellStyle name="Notas 2 10 3 7 2" xfId="31665"/>
    <cellStyle name="Notas 2 10 3 8" xfId="31666"/>
    <cellStyle name="Notas 2 10 3 8 2" xfId="31667"/>
    <cellStyle name="Notas 2 10 3 9" xfId="31668"/>
    <cellStyle name="Notas 2 10 3 9 2" xfId="31669"/>
    <cellStyle name="Notas 2 10 4" xfId="31670"/>
    <cellStyle name="Notas 2 10 4 2" xfId="31671"/>
    <cellStyle name="Notas 2 10 5" xfId="31672"/>
    <cellStyle name="Notas 2 10 5 2" xfId="31673"/>
    <cellStyle name="Notas 2 10 6" xfId="31674"/>
    <cellStyle name="Notas 2 10 6 2" xfId="31675"/>
    <cellStyle name="Notas 2 10 7" xfId="31676"/>
    <cellStyle name="Notas 2 10 7 2" xfId="31677"/>
    <cellStyle name="Notas 2 10 8" xfId="31678"/>
    <cellStyle name="Notas 2 10 8 2" xfId="31679"/>
    <cellStyle name="Notas 2 10 9" xfId="31680"/>
    <cellStyle name="Notas 2 10 9 2" xfId="31681"/>
    <cellStyle name="Notas 2 11" xfId="31682"/>
    <cellStyle name="Notas 2 11 2" xfId="31683"/>
    <cellStyle name="Notas 2 12" xfId="31684"/>
    <cellStyle name="Notas 2 12 2" xfId="31685"/>
    <cellStyle name="Notas 2 13" xfId="31686"/>
    <cellStyle name="Notas 2 13 2" xfId="31687"/>
    <cellStyle name="Notas 2 14" xfId="31688"/>
    <cellStyle name="Notas 2 14 2" xfId="31689"/>
    <cellStyle name="Notas 2 15" xfId="31690"/>
    <cellStyle name="Notas 2 15 2" xfId="31691"/>
    <cellStyle name="Notas 2 16" xfId="31692"/>
    <cellStyle name="Notas 2 16 2" xfId="31693"/>
    <cellStyle name="Notas 2 17" xfId="31694"/>
    <cellStyle name="Notas 2 17 2" xfId="31695"/>
    <cellStyle name="Notas 2 18" xfId="31696"/>
    <cellStyle name="Notas 2 18 2" xfId="31697"/>
    <cellStyle name="Notas 2 19" xfId="31698"/>
    <cellStyle name="Notas 2 19 2" xfId="31699"/>
    <cellStyle name="Notas 2 2" xfId="31700"/>
    <cellStyle name="Notas 2 2 10" xfId="31701"/>
    <cellStyle name="Notas 2 2 10 2" xfId="31702"/>
    <cellStyle name="Notas 2 2 11" xfId="31703"/>
    <cellStyle name="Notas 2 2 11 2" xfId="31704"/>
    <cellStyle name="Notas 2 2 12" xfId="31705"/>
    <cellStyle name="Notas 2 2 12 2" xfId="31706"/>
    <cellStyle name="Notas 2 2 13" xfId="31707"/>
    <cellStyle name="Notas 2 2 13 2" xfId="31708"/>
    <cellStyle name="Notas 2 2 14" xfId="31709"/>
    <cellStyle name="Notas 2 2 14 2" xfId="31710"/>
    <cellStyle name="Notas 2 2 15" xfId="31711"/>
    <cellStyle name="Notas 2 2 15 2" xfId="31712"/>
    <cellStyle name="Notas 2 2 16" xfId="31713"/>
    <cellStyle name="Notas 2 2 16 2" xfId="31714"/>
    <cellStyle name="Notas 2 2 17" xfId="31715"/>
    <cellStyle name="Notas 2 2 17 2" xfId="31716"/>
    <cellStyle name="Notas 2 2 18" xfId="31717"/>
    <cellStyle name="Notas 2 2 19" xfId="31718"/>
    <cellStyle name="Notas 2 2 2" xfId="31719"/>
    <cellStyle name="Notas 2 2 2 10" xfId="31720"/>
    <cellStyle name="Notas 2 2 2 10 2" xfId="31721"/>
    <cellStyle name="Notas 2 2 2 11" xfId="31722"/>
    <cellStyle name="Notas 2 2 2 11 2" xfId="31723"/>
    <cellStyle name="Notas 2 2 2 12" xfId="31724"/>
    <cellStyle name="Notas 2 2 2 12 2" xfId="31725"/>
    <cellStyle name="Notas 2 2 2 13" xfId="31726"/>
    <cellStyle name="Notas 2 2 2 13 2" xfId="31727"/>
    <cellStyle name="Notas 2 2 2 14" xfId="31728"/>
    <cellStyle name="Notas 2 2 2 14 2" xfId="31729"/>
    <cellStyle name="Notas 2 2 2 15" xfId="31730"/>
    <cellStyle name="Notas 2 2 2 2" xfId="31731"/>
    <cellStyle name="Notas 2 2 2 2 10" xfId="31732"/>
    <cellStyle name="Notas 2 2 2 2 10 2" xfId="31733"/>
    <cellStyle name="Notas 2 2 2 2 11" xfId="31734"/>
    <cellStyle name="Notas 2 2 2 2 11 2" xfId="31735"/>
    <cellStyle name="Notas 2 2 2 2 12" xfId="31736"/>
    <cellStyle name="Notas 2 2 2 2 12 2" xfId="31737"/>
    <cellStyle name="Notas 2 2 2 2 13" xfId="31738"/>
    <cellStyle name="Notas 2 2 2 2 2" xfId="31739"/>
    <cellStyle name="Notas 2 2 2 2 2 10" xfId="31740"/>
    <cellStyle name="Notas 2 2 2 2 2 10 2" xfId="31741"/>
    <cellStyle name="Notas 2 2 2 2 2 11" xfId="31742"/>
    <cellStyle name="Notas 2 2 2 2 2 2" xfId="31743"/>
    <cellStyle name="Notas 2 2 2 2 2 2 2" xfId="31744"/>
    <cellStyle name="Notas 2 2 2 2 2 3" xfId="31745"/>
    <cellStyle name="Notas 2 2 2 2 2 3 2" xfId="31746"/>
    <cellStyle name="Notas 2 2 2 2 2 4" xfId="31747"/>
    <cellStyle name="Notas 2 2 2 2 2 4 2" xfId="31748"/>
    <cellStyle name="Notas 2 2 2 2 2 5" xfId="31749"/>
    <cellStyle name="Notas 2 2 2 2 2 5 2" xfId="31750"/>
    <cellStyle name="Notas 2 2 2 2 2 6" xfId="31751"/>
    <cellStyle name="Notas 2 2 2 2 2 6 2" xfId="31752"/>
    <cellStyle name="Notas 2 2 2 2 2 7" xfId="31753"/>
    <cellStyle name="Notas 2 2 2 2 2 7 2" xfId="31754"/>
    <cellStyle name="Notas 2 2 2 2 2 8" xfId="31755"/>
    <cellStyle name="Notas 2 2 2 2 2 8 2" xfId="31756"/>
    <cellStyle name="Notas 2 2 2 2 2 9" xfId="31757"/>
    <cellStyle name="Notas 2 2 2 2 2 9 2" xfId="31758"/>
    <cellStyle name="Notas 2 2 2 2 3" xfId="31759"/>
    <cellStyle name="Notas 2 2 2 2 3 10" xfId="31760"/>
    <cellStyle name="Notas 2 2 2 2 3 10 2" xfId="31761"/>
    <cellStyle name="Notas 2 2 2 2 3 11" xfId="31762"/>
    <cellStyle name="Notas 2 2 2 2 3 2" xfId="31763"/>
    <cellStyle name="Notas 2 2 2 2 3 2 2" xfId="31764"/>
    <cellStyle name="Notas 2 2 2 2 3 3" xfId="31765"/>
    <cellStyle name="Notas 2 2 2 2 3 3 2" xfId="31766"/>
    <cellStyle name="Notas 2 2 2 2 3 4" xfId="31767"/>
    <cellStyle name="Notas 2 2 2 2 3 4 2" xfId="31768"/>
    <cellStyle name="Notas 2 2 2 2 3 5" xfId="31769"/>
    <cellStyle name="Notas 2 2 2 2 3 5 2" xfId="31770"/>
    <cellStyle name="Notas 2 2 2 2 3 6" xfId="31771"/>
    <cellStyle name="Notas 2 2 2 2 3 6 2" xfId="31772"/>
    <cellStyle name="Notas 2 2 2 2 3 7" xfId="31773"/>
    <cellStyle name="Notas 2 2 2 2 3 7 2" xfId="31774"/>
    <cellStyle name="Notas 2 2 2 2 3 8" xfId="31775"/>
    <cellStyle name="Notas 2 2 2 2 3 8 2" xfId="31776"/>
    <cellStyle name="Notas 2 2 2 2 3 9" xfId="31777"/>
    <cellStyle name="Notas 2 2 2 2 3 9 2" xfId="31778"/>
    <cellStyle name="Notas 2 2 2 2 4" xfId="31779"/>
    <cellStyle name="Notas 2 2 2 2 4 2" xfId="31780"/>
    <cellStyle name="Notas 2 2 2 2 5" xfId="31781"/>
    <cellStyle name="Notas 2 2 2 2 5 2" xfId="31782"/>
    <cellStyle name="Notas 2 2 2 2 6" xfId="31783"/>
    <cellStyle name="Notas 2 2 2 2 6 2" xfId="31784"/>
    <cellStyle name="Notas 2 2 2 2 7" xfId="31785"/>
    <cellStyle name="Notas 2 2 2 2 7 2" xfId="31786"/>
    <cellStyle name="Notas 2 2 2 2 8" xfId="31787"/>
    <cellStyle name="Notas 2 2 2 2 8 2" xfId="31788"/>
    <cellStyle name="Notas 2 2 2 2 9" xfId="31789"/>
    <cellStyle name="Notas 2 2 2 2 9 2" xfId="31790"/>
    <cellStyle name="Notas 2 2 2 3" xfId="31791"/>
    <cellStyle name="Notas 2 2 2 3 10" xfId="31792"/>
    <cellStyle name="Notas 2 2 2 3 10 2" xfId="31793"/>
    <cellStyle name="Notas 2 2 2 3 11" xfId="31794"/>
    <cellStyle name="Notas 2 2 2 3 11 2" xfId="31795"/>
    <cellStyle name="Notas 2 2 2 3 12" xfId="31796"/>
    <cellStyle name="Notas 2 2 2 3 12 2" xfId="31797"/>
    <cellStyle name="Notas 2 2 2 3 13" xfId="31798"/>
    <cellStyle name="Notas 2 2 2 3 2" xfId="31799"/>
    <cellStyle name="Notas 2 2 2 3 2 10" xfId="31800"/>
    <cellStyle name="Notas 2 2 2 3 2 10 2" xfId="31801"/>
    <cellStyle name="Notas 2 2 2 3 2 11" xfId="31802"/>
    <cellStyle name="Notas 2 2 2 3 2 2" xfId="31803"/>
    <cellStyle name="Notas 2 2 2 3 2 2 2" xfId="31804"/>
    <cellStyle name="Notas 2 2 2 3 2 3" xfId="31805"/>
    <cellStyle name="Notas 2 2 2 3 2 3 2" xfId="31806"/>
    <cellStyle name="Notas 2 2 2 3 2 4" xfId="31807"/>
    <cellStyle name="Notas 2 2 2 3 2 4 2" xfId="31808"/>
    <cellStyle name="Notas 2 2 2 3 2 5" xfId="31809"/>
    <cellStyle name="Notas 2 2 2 3 2 5 2" xfId="31810"/>
    <cellStyle name="Notas 2 2 2 3 2 6" xfId="31811"/>
    <cellStyle name="Notas 2 2 2 3 2 6 2" xfId="31812"/>
    <cellStyle name="Notas 2 2 2 3 2 7" xfId="31813"/>
    <cellStyle name="Notas 2 2 2 3 2 7 2" xfId="31814"/>
    <cellStyle name="Notas 2 2 2 3 2 8" xfId="31815"/>
    <cellStyle name="Notas 2 2 2 3 2 8 2" xfId="31816"/>
    <cellStyle name="Notas 2 2 2 3 2 9" xfId="31817"/>
    <cellStyle name="Notas 2 2 2 3 2 9 2" xfId="31818"/>
    <cellStyle name="Notas 2 2 2 3 3" xfId="31819"/>
    <cellStyle name="Notas 2 2 2 3 3 10" xfId="31820"/>
    <cellStyle name="Notas 2 2 2 3 3 10 2" xfId="31821"/>
    <cellStyle name="Notas 2 2 2 3 3 11" xfId="31822"/>
    <cellStyle name="Notas 2 2 2 3 3 2" xfId="31823"/>
    <cellStyle name="Notas 2 2 2 3 3 2 2" xfId="31824"/>
    <cellStyle name="Notas 2 2 2 3 3 3" xfId="31825"/>
    <cellStyle name="Notas 2 2 2 3 3 3 2" xfId="31826"/>
    <cellStyle name="Notas 2 2 2 3 3 4" xfId="31827"/>
    <cellStyle name="Notas 2 2 2 3 3 4 2" xfId="31828"/>
    <cellStyle name="Notas 2 2 2 3 3 5" xfId="31829"/>
    <cellStyle name="Notas 2 2 2 3 3 5 2" xfId="31830"/>
    <cellStyle name="Notas 2 2 2 3 3 6" xfId="31831"/>
    <cellStyle name="Notas 2 2 2 3 3 6 2" xfId="31832"/>
    <cellStyle name="Notas 2 2 2 3 3 7" xfId="31833"/>
    <cellStyle name="Notas 2 2 2 3 3 7 2" xfId="31834"/>
    <cellStyle name="Notas 2 2 2 3 3 8" xfId="31835"/>
    <cellStyle name="Notas 2 2 2 3 3 8 2" xfId="31836"/>
    <cellStyle name="Notas 2 2 2 3 3 9" xfId="31837"/>
    <cellStyle name="Notas 2 2 2 3 3 9 2" xfId="31838"/>
    <cellStyle name="Notas 2 2 2 3 4" xfId="31839"/>
    <cellStyle name="Notas 2 2 2 3 4 2" xfId="31840"/>
    <cellStyle name="Notas 2 2 2 3 5" xfId="31841"/>
    <cellStyle name="Notas 2 2 2 3 5 2" xfId="31842"/>
    <cellStyle name="Notas 2 2 2 3 6" xfId="31843"/>
    <cellStyle name="Notas 2 2 2 3 6 2" xfId="31844"/>
    <cellStyle name="Notas 2 2 2 3 7" xfId="31845"/>
    <cellStyle name="Notas 2 2 2 3 7 2" xfId="31846"/>
    <cellStyle name="Notas 2 2 2 3 8" xfId="31847"/>
    <cellStyle name="Notas 2 2 2 3 8 2" xfId="31848"/>
    <cellStyle name="Notas 2 2 2 3 9" xfId="31849"/>
    <cellStyle name="Notas 2 2 2 3 9 2" xfId="31850"/>
    <cellStyle name="Notas 2 2 2 4" xfId="31851"/>
    <cellStyle name="Notas 2 2 2 4 10" xfId="31852"/>
    <cellStyle name="Notas 2 2 2 4 10 2" xfId="31853"/>
    <cellStyle name="Notas 2 2 2 4 11" xfId="31854"/>
    <cellStyle name="Notas 2 2 2 4 2" xfId="31855"/>
    <cellStyle name="Notas 2 2 2 4 2 2" xfId="31856"/>
    <cellStyle name="Notas 2 2 2 4 3" xfId="31857"/>
    <cellStyle name="Notas 2 2 2 4 3 2" xfId="31858"/>
    <cellStyle name="Notas 2 2 2 4 4" xfId="31859"/>
    <cellStyle name="Notas 2 2 2 4 4 2" xfId="31860"/>
    <cellStyle name="Notas 2 2 2 4 5" xfId="31861"/>
    <cellStyle name="Notas 2 2 2 4 5 2" xfId="31862"/>
    <cellStyle name="Notas 2 2 2 4 6" xfId="31863"/>
    <cellStyle name="Notas 2 2 2 4 6 2" xfId="31864"/>
    <cellStyle name="Notas 2 2 2 4 7" xfId="31865"/>
    <cellStyle name="Notas 2 2 2 4 7 2" xfId="31866"/>
    <cellStyle name="Notas 2 2 2 4 8" xfId="31867"/>
    <cellStyle name="Notas 2 2 2 4 8 2" xfId="31868"/>
    <cellStyle name="Notas 2 2 2 4 9" xfId="31869"/>
    <cellStyle name="Notas 2 2 2 4 9 2" xfId="31870"/>
    <cellStyle name="Notas 2 2 2 5" xfId="31871"/>
    <cellStyle name="Notas 2 2 2 5 10" xfId="31872"/>
    <cellStyle name="Notas 2 2 2 5 10 2" xfId="31873"/>
    <cellStyle name="Notas 2 2 2 5 11" xfId="31874"/>
    <cellStyle name="Notas 2 2 2 5 2" xfId="31875"/>
    <cellStyle name="Notas 2 2 2 5 2 2" xfId="31876"/>
    <cellStyle name="Notas 2 2 2 5 3" xfId="31877"/>
    <cellStyle name="Notas 2 2 2 5 3 2" xfId="31878"/>
    <cellStyle name="Notas 2 2 2 5 4" xfId="31879"/>
    <cellStyle name="Notas 2 2 2 5 4 2" xfId="31880"/>
    <cellStyle name="Notas 2 2 2 5 5" xfId="31881"/>
    <cellStyle name="Notas 2 2 2 5 5 2" xfId="31882"/>
    <cellStyle name="Notas 2 2 2 5 6" xfId="31883"/>
    <cellStyle name="Notas 2 2 2 5 6 2" xfId="31884"/>
    <cellStyle name="Notas 2 2 2 5 7" xfId="31885"/>
    <cellStyle name="Notas 2 2 2 5 7 2" xfId="31886"/>
    <cellStyle name="Notas 2 2 2 5 8" xfId="31887"/>
    <cellStyle name="Notas 2 2 2 5 8 2" xfId="31888"/>
    <cellStyle name="Notas 2 2 2 5 9" xfId="31889"/>
    <cellStyle name="Notas 2 2 2 5 9 2" xfId="31890"/>
    <cellStyle name="Notas 2 2 2 6" xfId="31891"/>
    <cellStyle name="Notas 2 2 2 6 2" xfId="31892"/>
    <cellStyle name="Notas 2 2 2 7" xfId="31893"/>
    <cellStyle name="Notas 2 2 2 7 2" xfId="31894"/>
    <cellStyle name="Notas 2 2 2 8" xfId="31895"/>
    <cellStyle name="Notas 2 2 2 8 2" xfId="31896"/>
    <cellStyle name="Notas 2 2 2 9" xfId="31897"/>
    <cellStyle name="Notas 2 2 2 9 2" xfId="31898"/>
    <cellStyle name="Notas 2 2 20" xfId="31899"/>
    <cellStyle name="Notas 2 2 3" xfId="31900"/>
    <cellStyle name="Notas 2 2 3 10" xfId="31901"/>
    <cellStyle name="Notas 2 2 3 10 2" xfId="31902"/>
    <cellStyle name="Notas 2 2 3 11" xfId="31903"/>
    <cellStyle name="Notas 2 2 3 11 2" xfId="31904"/>
    <cellStyle name="Notas 2 2 3 12" xfId="31905"/>
    <cellStyle name="Notas 2 2 3 12 2" xfId="31906"/>
    <cellStyle name="Notas 2 2 3 13" xfId="31907"/>
    <cellStyle name="Notas 2 2 3 13 2" xfId="31908"/>
    <cellStyle name="Notas 2 2 3 14" xfId="31909"/>
    <cellStyle name="Notas 2 2 3 14 2" xfId="31910"/>
    <cellStyle name="Notas 2 2 3 15" xfId="31911"/>
    <cellStyle name="Notas 2 2 3 2" xfId="31912"/>
    <cellStyle name="Notas 2 2 3 2 10" xfId="31913"/>
    <cellStyle name="Notas 2 2 3 2 10 2" xfId="31914"/>
    <cellStyle name="Notas 2 2 3 2 11" xfId="31915"/>
    <cellStyle name="Notas 2 2 3 2 11 2" xfId="31916"/>
    <cellStyle name="Notas 2 2 3 2 12" xfId="31917"/>
    <cellStyle name="Notas 2 2 3 2 12 2" xfId="31918"/>
    <cellStyle name="Notas 2 2 3 2 13" xfId="31919"/>
    <cellStyle name="Notas 2 2 3 2 2" xfId="31920"/>
    <cellStyle name="Notas 2 2 3 2 2 10" xfId="31921"/>
    <cellStyle name="Notas 2 2 3 2 2 10 2" xfId="31922"/>
    <cellStyle name="Notas 2 2 3 2 2 11" xfId="31923"/>
    <cellStyle name="Notas 2 2 3 2 2 2" xfId="31924"/>
    <cellStyle name="Notas 2 2 3 2 2 2 2" xfId="31925"/>
    <cellStyle name="Notas 2 2 3 2 2 3" xfId="31926"/>
    <cellStyle name="Notas 2 2 3 2 2 3 2" xfId="31927"/>
    <cellStyle name="Notas 2 2 3 2 2 4" xfId="31928"/>
    <cellStyle name="Notas 2 2 3 2 2 4 2" xfId="31929"/>
    <cellStyle name="Notas 2 2 3 2 2 5" xfId="31930"/>
    <cellStyle name="Notas 2 2 3 2 2 5 2" xfId="31931"/>
    <cellStyle name="Notas 2 2 3 2 2 6" xfId="31932"/>
    <cellStyle name="Notas 2 2 3 2 2 6 2" xfId="31933"/>
    <cellStyle name="Notas 2 2 3 2 2 7" xfId="31934"/>
    <cellStyle name="Notas 2 2 3 2 2 7 2" xfId="31935"/>
    <cellStyle name="Notas 2 2 3 2 2 8" xfId="31936"/>
    <cellStyle name="Notas 2 2 3 2 2 8 2" xfId="31937"/>
    <cellStyle name="Notas 2 2 3 2 2 9" xfId="31938"/>
    <cellStyle name="Notas 2 2 3 2 2 9 2" xfId="31939"/>
    <cellStyle name="Notas 2 2 3 2 3" xfId="31940"/>
    <cellStyle name="Notas 2 2 3 2 3 10" xfId="31941"/>
    <cellStyle name="Notas 2 2 3 2 3 10 2" xfId="31942"/>
    <cellStyle name="Notas 2 2 3 2 3 11" xfId="31943"/>
    <cellStyle name="Notas 2 2 3 2 3 2" xfId="31944"/>
    <cellStyle name="Notas 2 2 3 2 3 2 2" xfId="31945"/>
    <cellStyle name="Notas 2 2 3 2 3 3" xfId="31946"/>
    <cellStyle name="Notas 2 2 3 2 3 3 2" xfId="31947"/>
    <cellStyle name="Notas 2 2 3 2 3 4" xfId="31948"/>
    <cellStyle name="Notas 2 2 3 2 3 4 2" xfId="31949"/>
    <cellStyle name="Notas 2 2 3 2 3 5" xfId="31950"/>
    <cellStyle name="Notas 2 2 3 2 3 5 2" xfId="31951"/>
    <cellStyle name="Notas 2 2 3 2 3 6" xfId="31952"/>
    <cellStyle name="Notas 2 2 3 2 3 6 2" xfId="31953"/>
    <cellStyle name="Notas 2 2 3 2 3 7" xfId="31954"/>
    <cellStyle name="Notas 2 2 3 2 3 7 2" xfId="31955"/>
    <cellStyle name="Notas 2 2 3 2 3 8" xfId="31956"/>
    <cellStyle name="Notas 2 2 3 2 3 8 2" xfId="31957"/>
    <cellStyle name="Notas 2 2 3 2 3 9" xfId="31958"/>
    <cellStyle name="Notas 2 2 3 2 3 9 2" xfId="31959"/>
    <cellStyle name="Notas 2 2 3 2 4" xfId="31960"/>
    <cellStyle name="Notas 2 2 3 2 4 2" xfId="31961"/>
    <cellStyle name="Notas 2 2 3 2 5" xfId="31962"/>
    <cellStyle name="Notas 2 2 3 2 5 2" xfId="31963"/>
    <cellStyle name="Notas 2 2 3 2 6" xfId="31964"/>
    <cellStyle name="Notas 2 2 3 2 6 2" xfId="31965"/>
    <cellStyle name="Notas 2 2 3 2 7" xfId="31966"/>
    <cellStyle name="Notas 2 2 3 2 7 2" xfId="31967"/>
    <cellStyle name="Notas 2 2 3 2 8" xfId="31968"/>
    <cellStyle name="Notas 2 2 3 2 8 2" xfId="31969"/>
    <cellStyle name="Notas 2 2 3 2 9" xfId="31970"/>
    <cellStyle name="Notas 2 2 3 2 9 2" xfId="31971"/>
    <cellStyle name="Notas 2 2 3 3" xfId="31972"/>
    <cellStyle name="Notas 2 2 3 3 10" xfId="31973"/>
    <cellStyle name="Notas 2 2 3 3 10 2" xfId="31974"/>
    <cellStyle name="Notas 2 2 3 3 11" xfId="31975"/>
    <cellStyle name="Notas 2 2 3 3 11 2" xfId="31976"/>
    <cellStyle name="Notas 2 2 3 3 12" xfId="31977"/>
    <cellStyle name="Notas 2 2 3 3 12 2" xfId="31978"/>
    <cellStyle name="Notas 2 2 3 3 13" xfId="31979"/>
    <cellStyle name="Notas 2 2 3 3 2" xfId="31980"/>
    <cellStyle name="Notas 2 2 3 3 2 10" xfId="31981"/>
    <cellStyle name="Notas 2 2 3 3 2 10 2" xfId="31982"/>
    <cellStyle name="Notas 2 2 3 3 2 11" xfId="31983"/>
    <cellStyle name="Notas 2 2 3 3 2 2" xfId="31984"/>
    <cellStyle name="Notas 2 2 3 3 2 2 2" xfId="31985"/>
    <cellStyle name="Notas 2 2 3 3 2 3" xfId="31986"/>
    <cellStyle name="Notas 2 2 3 3 2 3 2" xfId="31987"/>
    <cellStyle name="Notas 2 2 3 3 2 4" xfId="31988"/>
    <cellStyle name="Notas 2 2 3 3 2 4 2" xfId="31989"/>
    <cellStyle name="Notas 2 2 3 3 2 5" xfId="31990"/>
    <cellStyle name="Notas 2 2 3 3 2 5 2" xfId="31991"/>
    <cellStyle name="Notas 2 2 3 3 2 6" xfId="31992"/>
    <cellStyle name="Notas 2 2 3 3 2 6 2" xfId="31993"/>
    <cellStyle name="Notas 2 2 3 3 2 7" xfId="31994"/>
    <cellStyle name="Notas 2 2 3 3 2 7 2" xfId="31995"/>
    <cellStyle name="Notas 2 2 3 3 2 8" xfId="31996"/>
    <cellStyle name="Notas 2 2 3 3 2 8 2" xfId="31997"/>
    <cellStyle name="Notas 2 2 3 3 2 9" xfId="31998"/>
    <cellStyle name="Notas 2 2 3 3 2 9 2" xfId="31999"/>
    <cellStyle name="Notas 2 2 3 3 3" xfId="32000"/>
    <cellStyle name="Notas 2 2 3 3 3 10" xfId="32001"/>
    <cellStyle name="Notas 2 2 3 3 3 10 2" xfId="32002"/>
    <cellStyle name="Notas 2 2 3 3 3 11" xfId="32003"/>
    <cellStyle name="Notas 2 2 3 3 3 2" xfId="32004"/>
    <cellStyle name="Notas 2 2 3 3 3 2 2" xfId="32005"/>
    <cellStyle name="Notas 2 2 3 3 3 3" xfId="32006"/>
    <cellStyle name="Notas 2 2 3 3 3 3 2" xfId="32007"/>
    <cellStyle name="Notas 2 2 3 3 3 4" xfId="32008"/>
    <cellStyle name="Notas 2 2 3 3 3 4 2" xfId="32009"/>
    <cellStyle name="Notas 2 2 3 3 3 5" xfId="32010"/>
    <cellStyle name="Notas 2 2 3 3 3 5 2" xfId="32011"/>
    <cellStyle name="Notas 2 2 3 3 3 6" xfId="32012"/>
    <cellStyle name="Notas 2 2 3 3 3 6 2" xfId="32013"/>
    <cellStyle name="Notas 2 2 3 3 3 7" xfId="32014"/>
    <cellStyle name="Notas 2 2 3 3 3 7 2" xfId="32015"/>
    <cellStyle name="Notas 2 2 3 3 3 8" xfId="32016"/>
    <cellStyle name="Notas 2 2 3 3 3 8 2" xfId="32017"/>
    <cellStyle name="Notas 2 2 3 3 3 9" xfId="32018"/>
    <cellStyle name="Notas 2 2 3 3 3 9 2" xfId="32019"/>
    <cellStyle name="Notas 2 2 3 3 4" xfId="32020"/>
    <cellStyle name="Notas 2 2 3 3 4 2" xfId="32021"/>
    <cellStyle name="Notas 2 2 3 3 5" xfId="32022"/>
    <cellStyle name="Notas 2 2 3 3 5 2" xfId="32023"/>
    <cellStyle name="Notas 2 2 3 3 6" xfId="32024"/>
    <cellStyle name="Notas 2 2 3 3 6 2" xfId="32025"/>
    <cellStyle name="Notas 2 2 3 3 7" xfId="32026"/>
    <cellStyle name="Notas 2 2 3 3 7 2" xfId="32027"/>
    <cellStyle name="Notas 2 2 3 3 8" xfId="32028"/>
    <cellStyle name="Notas 2 2 3 3 8 2" xfId="32029"/>
    <cellStyle name="Notas 2 2 3 3 9" xfId="32030"/>
    <cellStyle name="Notas 2 2 3 3 9 2" xfId="32031"/>
    <cellStyle name="Notas 2 2 3 4" xfId="32032"/>
    <cellStyle name="Notas 2 2 3 4 10" xfId="32033"/>
    <cellStyle name="Notas 2 2 3 4 10 2" xfId="32034"/>
    <cellStyle name="Notas 2 2 3 4 11" xfId="32035"/>
    <cellStyle name="Notas 2 2 3 4 2" xfId="32036"/>
    <cellStyle name="Notas 2 2 3 4 2 2" xfId="32037"/>
    <cellStyle name="Notas 2 2 3 4 3" xfId="32038"/>
    <cellStyle name="Notas 2 2 3 4 3 2" xfId="32039"/>
    <cellStyle name="Notas 2 2 3 4 4" xfId="32040"/>
    <cellStyle name="Notas 2 2 3 4 4 2" xfId="32041"/>
    <cellStyle name="Notas 2 2 3 4 5" xfId="32042"/>
    <cellStyle name="Notas 2 2 3 4 5 2" xfId="32043"/>
    <cellStyle name="Notas 2 2 3 4 6" xfId="32044"/>
    <cellStyle name="Notas 2 2 3 4 6 2" xfId="32045"/>
    <cellStyle name="Notas 2 2 3 4 7" xfId="32046"/>
    <cellStyle name="Notas 2 2 3 4 7 2" xfId="32047"/>
    <cellStyle name="Notas 2 2 3 4 8" xfId="32048"/>
    <cellStyle name="Notas 2 2 3 4 8 2" xfId="32049"/>
    <cellStyle name="Notas 2 2 3 4 9" xfId="32050"/>
    <cellStyle name="Notas 2 2 3 4 9 2" xfId="32051"/>
    <cellStyle name="Notas 2 2 3 5" xfId="32052"/>
    <cellStyle name="Notas 2 2 3 5 10" xfId="32053"/>
    <cellStyle name="Notas 2 2 3 5 10 2" xfId="32054"/>
    <cellStyle name="Notas 2 2 3 5 11" xfId="32055"/>
    <cellStyle name="Notas 2 2 3 5 2" xfId="32056"/>
    <cellStyle name="Notas 2 2 3 5 2 2" xfId="32057"/>
    <cellStyle name="Notas 2 2 3 5 3" xfId="32058"/>
    <cellStyle name="Notas 2 2 3 5 3 2" xfId="32059"/>
    <cellStyle name="Notas 2 2 3 5 4" xfId="32060"/>
    <cellStyle name="Notas 2 2 3 5 4 2" xfId="32061"/>
    <cellStyle name="Notas 2 2 3 5 5" xfId="32062"/>
    <cellStyle name="Notas 2 2 3 5 5 2" xfId="32063"/>
    <cellStyle name="Notas 2 2 3 5 6" xfId="32064"/>
    <cellStyle name="Notas 2 2 3 5 6 2" xfId="32065"/>
    <cellStyle name="Notas 2 2 3 5 7" xfId="32066"/>
    <cellStyle name="Notas 2 2 3 5 7 2" xfId="32067"/>
    <cellStyle name="Notas 2 2 3 5 8" xfId="32068"/>
    <cellStyle name="Notas 2 2 3 5 8 2" xfId="32069"/>
    <cellStyle name="Notas 2 2 3 5 9" xfId="32070"/>
    <cellStyle name="Notas 2 2 3 5 9 2" xfId="32071"/>
    <cellStyle name="Notas 2 2 3 6" xfId="32072"/>
    <cellStyle name="Notas 2 2 3 6 2" xfId="32073"/>
    <cellStyle name="Notas 2 2 3 7" xfId="32074"/>
    <cellStyle name="Notas 2 2 3 7 2" xfId="32075"/>
    <cellStyle name="Notas 2 2 3 8" xfId="32076"/>
    <cellStyle name="Notas 2 2 3 8 2" xfId="32077"/>
    <cellStyle name="Notas 2 2 3 9" xfId="32078"/>
    <cellStyle name="Notas 2 2 3 9 2" xfId="32079"/>
    <cellStyle name="Notas 2 2 4" xfId="32080"/>
    <cellStyle name="Notas 2 2 4 10" xfId="32081"/>
    <cellStyle name="Notas 2 2 4 10 2" xfId="32082"/>
    <cellStyle name="Notas 2 2 4 11" xfId="32083"/>
    <cellStyle name="Notas 2 2 4 11 2" xfId="32084"/>
    <cellStyle name="Notas 2 2 4 12" xfId="32085"/>
    <cellStyle name="Notas 2 2 4 12 2" xfId="32086"/>
    <cellStyle name="Notas 2 2 4 13" xfId="32087"/>
    <cellStyle name="Notas 2 2 4 13 2" xfId="32088"/>
    <cellStyle name="Notas 2 2 4 14" xfId="32089"/>
    <cellStyle name="Notas 2 2 4 14 2" xfId="32090"/>
    <cellStyle name="Notas 2 2 4 15" xfId="32091"/>
    <cellStyle name="Notas 2 2 4 2" xfId="32092"/>
    <cellStyle name="Notas 2 2 4 2 10" xfId="32093"/>
    <cellStyle name="Notas 2 2 4 2 10 2" xfId="32094"/>
    <cellStyle name="Notas 2 2 4 2 11" xfId="32095"/>
    <cellStyle name="Notas 2 2 4 2 11 2" xfId="32096"/>
    <cellStyle name="Notas 2 2 4 2 12" xfId="32097"/>
    <cellStyle name="Notas 2 2 4 2 12 2" xfId="32098"/>
    <cellStyle name="Notas 2 2 4 2 13" xfId="32099"/>
    <cellStyle name="Notas 2 2 4 2 2" xfId="32100"/>
    <cellStyle name="Notas 2 2 4 2 2 10" xfId="32101"/>
    <cellStyle name="Notas 2 2 4 2 2 10 2" xfId="32102"/>
    <cellStyle name="Notas 2 2 4 2 2 11" xfId="32103"/>
    <cellStyle name="Notas 2 2 4 2 2 2" xfId="32104"/>
    <cellStyle name="Notas 2 2 4 2 2 2 2" xfId="32105"/>
    <cellStyle name="Notas 2 2 4 2 2 3" xfId="32106"/>
    <cellStyle name="Notas 2 2 4 2 2 3 2" xfId="32107"/>
    <cellStyle name="Notas 2 2 4 2 2 4" xfId="32108"/>
    <cellStyle name="Notas 2 2 4 2 2 4 2" xfId="32109"/>
    <cellStyle name="Notas 2 2 4 2 2 5" xfId="32110"/>
    <cellStyle name="Notas 2 2 4 2 2 5 2" xfId="32111"/>
    <cellStyle name="Notas 2 2 4 2 2 6" xfId="32112"/>
    <cellStyle name="Notas 2 2 4 2 2 6 2" xfId="32113"/>
    <cellStyle name="Notas 2 2 4 2 2 7" xfId="32114"/>
    <cellStyle name="Notas 2 2 4 2 2 7 2" xfId="32115"/>
    <cellStyle name="Notas 2 2 4 2 2 8" xfId="32116"/>
    <cellStyle name="Notas 2 2 4 2 2 8 2" xfId="32117"/>
    <cellStyle name="Notas 2 2 4 2 2 9" xfId="32118"/>
    <cellStyle name="Notas 2 2 4 2 2 9 2" xfId="32119"/>
    <cellStyle name="Notas 2 2 4 2 3" xfId="32120"/>
    <cellStyle name="Notas 2 2 4 2 3 10" xfId="32121"/>
    <cellStyle name="Notas 2 2 4 2 3 10 2" xfId="32122"/>
    <cellStyle name="Notas 2 2 4 2 3 11" xfId="32123"/>
    <cellStyle name="Notas 2 2 4 2 3 2" xfId="32124"/>
    <cellStyle name="Notas 2 2 4 2 3 2 2" xfId="32125"/>
    <cellStyle name="Notas 2 2 4 2 3 3" xfId="32126"/>
    <cellStyle name="Notas 2 2 4 2 3 3 2" xfId="32127"/>
    <cellStyle name="Notas 2 2 4 2 3 4" xfId="32128"/>
    <cellStyle name="Notas 2 2 4 2 3 4 2" xfId="32129"/>
    <cellStyle name="Notas 2 2 4 2 3 5" xfId="32130"/>
    <cellStyle name="Notas 2 2 4 2 3 5 2" xfId="32131"/>
    <cellStyle name="Notas 2 2 4 2 3 6" xfId="32132"/>
    <cellStyle name="Notas 2 2 4 2 3 6 2" xfId="32133"/>
    <cellStyle name="Notas 2 2 4 2 3 7" xfId="32134"/>
    <cellStyle name="Notas 2 2 4 2 3 7 2" xfId="32135"/>
    <cellStyle name="Notas 2 2 4 2 3 8" xfId="32136"/>
    <cellStyle name="Notas 2 2 4 2 3 8 2" xfId="32137"/>
    <cellStyle name="Notas 2 2 4 2 3 9" xfId="32138"/>
    <cellStyle name="Notas 2 2 4 2 3 9 2" xfId="32139"/>
    <cellStyle name="Notas 2 2 4 2 4" xfId="32140"/>
    <cellStyle name="Notas 2 2 4 2 4 2" xfId="32141"/>
    <cellStyle name="Notas 2 2 4 2 5" xfId="32142"/>
    <cellStyle name="Notas 2 2 4 2 5 2" xfId="32143"/>
    <cellStyle name="Notas 2 2 4 2 6" xfId="32144"/>
    <cellStyle name="Notas 2 2 4 2 6 2" xfId="32145"/>
    <cellStyle name="Notas 2 2 4 2 7" xfId="32146"/>
    <cellStyle name="Notas 2 2 4 2 7 2" xfId="32147"/>
    <cellStyle name="Notas 2 2 4 2 8" xfId="32148"/>
    <cellStyle name="Notas 2 2 4 2 8 2" xfId="32149"/>
    <cellStyle name="Notas 2 2 4 2 9" xfId="32150"/>
    <cellStyle name="Notas 2 2 4 2 9 2" xfId="32151"/>
    <cellStyle name="Notas 2 2 4 3" xfId="32152"/>
    <cellStyle name="Notas 2 2 4 3 10" xfId="32153"/>
    <cellStyle name="Notas 2 2 4 3 10 2" xfId="32154"/>
    <cellStyle name="Notas 2 2 4 3 11" xfId="32155"/>
    <cellStyle name="Notas 2 2 4 3 11 2" xfId="32156"/>
    <cellStyle name="Notas 2 2 4 3 12" xfId="32157"/>
    <cellStyle name="Notas 2 2 4 3 12 2" xfId="32158"/>
    <cellStyle name="Notas 2 2 4 3 13" xfId="32159"/>
    <cellStyle name="Notas 2 2 4 3 2" xfId="32160"/>
    <cellStyle name="Notas 2 2 4 3 2 10" xfId="32161"/>
    <cellStyle name="Notas 2 2 4 3 2 10 2" xfId="32162"/>
    <cellStyle name="Notas 2 2 4 3 2 11" xfId="32163"/>
    <cellStyle name="Notas 2 2 4 3 2 2" xfId="32164"/>
    <cellStyle name="Notas 2 2 4 3 2 2 2" xfId="32165"/>
    <cellStyle name="Notas 2 2 4 3 2 3" xfId="32166"/>
    <cellStyle name="Notas 2 2 4 3 2 3 2" xfId="32167"/>
    <cellStyle name="Notas 2 2 4 3 2 4" xfId="32168"/>
    <cellStyle name="Notas 2 2 4 3 2 4 2" xfId="32169"/>
    <cellStyle name="Notas 2 2 4 3 2 5" xfId="32170"/>
    <cellStyle name="Notas 2 2 4 3 2 5 2" xfId="32171"/>
    <cellStyle name="Notas 2 2 4 3 2 6" xfId="32172"/>
    <cellStyle name="Notas 2 2 4 3 2 6 2" xfId="32173"/>
    <cellStyle name="Notas 2 2 4 3 2 7" xfId="32174"/>
    <cellStyle name="Notas 2 2 4 3 2 7 2" xfId="32175"/>
    <cellStyle name="Notas 2 2 4 3 2 8" xfId="32176"/>
    <cellStyle name="Notas 2 2 4 3 2 8 2" xfId="32177"/>
    <cellStyle name="Notas 2 2 4 3 2 9" xfId="32178"/>
    <cellStyle name="Notas 2 2 4 3 2 9 2" xfId="32179"/>
    <cellStyle name="Notas 2 2 4 3 3" xfId="32180"/>
    <cellStyle name="Notas 2 2 4 3 3 10" xfId="32181"/>
    <cellStyle name="Notas 2 2 4 3 3 10 2" xfId="32182"/>
    <cellStyle name="Notas 2 2 4 3 3 11" xfId="32183"/>
    <cellStyle name="Notas 2 2 4 3 3 2" xfId="32184"/>
    <cellStyle name="Notas 2 2 4 3 3 2 2" xfId="32185"/>
    <cellStyle name="Notas 2 2 4 3 3 3" xfId="32186"/>
    <cellStyle name="Notas 2 2 4 3 3 3 2" xfId="32187"/>
    <cellStyle name="Notas 2 2 4 3 3 4" xfId="32188"/>
    <cellStyle name="Notas 2 2 4 3 3 4 2" xfId="32189"/>
    <cellStyle name="Notas 2 2 4 3 3 5" xfId="32190"/>
    <cellStyle name="Notas 2 2 4 3 3 5 2" xfId="32191"/>
    <cellStyle name="Notas 2 2 4 3 3 6" xfId="32192"/>
    <cellStyle name="Notas 2 2 4 3 3 6 2" xfId="32193"/>
    <cellStyle name="Notas 2 2 4 3 3 7" xfId="32194"/>
    <cellStyle name="Notas 2 2 4 3 3 7 2" xfId="32195"/>
    <cellStyle name="Notas 2 2 4 3 3 8" xfId="32196"/>
    <cellStyle name="Notas 2 2 4 3 3 8 2" xfId="32197"/>
    <cellStyle name="Notas 2 2 4 3 3 9" xfId="32198"/>
    <cellStyle name="Notas 2 2 4 3 3 9 2" xfId="32199"/>
    <cellStyle name="Notas 2 2 4 3 4" xfId="32200"/>
    <cellStyle name="Notas 2 2 4 3 4 2" xfId="32201"/>
    <cellStyle name="Notas 2 2 4 3 5" xfId="32202"/>
    <cellStyle name="Notas 2 2 4 3 5 2" xfId="32203"/>
    <cellStyle name="Notas 2 2 4 3 6" xfId="32204"/>
    <cellStyle name="Notas 2 2 4 3 6 2" xfId="32205"/>
    <cellStyle name="Notas 2 2 4 3 7" xfId="32206"/>
    <cellStyle name="Notas 2 2 4 3 7 2" xfId="32207"/>
    <cellStyle name="Notas 2 2 4 3 8" xfId="32208"/>
    <cellStyle name="Notas 2 2 4 3 8 2" xfId="32209"/>
    <cellStyle name="Notas 2 2 4 3 9" xfId="32210"/>
    <cellStyle name="Notas 2 2 4 3 9 2" xfId="32211"/>
    <cellStyle name="Notas 2 2 4 4" xfId="32212"/>
    <cellStyle name="Notas 2 2 4 4 10" xfId="32213"/>
    <cellStyle name="Notas 2 2 4 4 10 2" xfId="32214"/>
    <cellStyle name="Notas 2 2 4 4 11" xfId="32215"/>
    <cellStyle name="Notas 2 2 4 4 2" xfId="32216"/>
    <cellStyle name="Notas 2 2 4 4 2 2" xfId="32217"/>
    <cellStyle name="Notas 2 2 4 4 3" xfId="32218"/>
    <cellStyle name="Notas 2 2 4 4 3 2" xfId="32219"/>
    <cellStyle name="Notas 2 2 4 4 4" xfId="32220"/>
    <cellStyle name="Notas 2 2 4 4 4 2" xfId="32221"/>
    <cellStyle name="Notas 2 2 4 4 5" xfId="32222"/>
    <cellStyle name="Notas 2 2 4 4 5 2" xfId="32223"/>
    <cellStyle name="Notas 2 2 4 4 6" xfId="32224"/>
    <cellStyle name="Notas 2 2 4 4 6 2" xfId="32225"/>
    <cellStyle name="Notas 2 2 4 4 7" xfId="32226"/>
    <cellStyle name="Notas 2 2 4 4 7 2" xfId="32227"/>
    <cellStyle name="Notas 2 2 4 4 8" xfId="32228"/>
    <cellStyle name="Notas 2 2 4 4 8 2" xfId="32229"/>
    <cellStyle name="Notas 2 2 4 4 9" xfId="32230"/>
    <cellStyle name="Notas 2 2 4 4 9 2" xfId="32231"/>
    <cellStyle name="Notas 2 2 4 5" xfId="32232"/>
    <cellStyle name="Notas 2 2 4 5 10" xfId="32233"/>
    <cellStyle name="Notas 2 2 4 5 10 2" xfId="32234"/>
    <cellStyle name="Notas 2 2 4 5 11" xfId="32235"/>
    <cellStyle name="Notas 2 2 4 5 2" xfId="32236"/>
    <cellStyle name="Notas 2 2 4 5 2 2" xfId="32237"/>
    <cellStyle name="Notas 2 2 4 5 3" xfId="32238"/>
    <cellStyle name="Notas 2 2 4 5 3 2" xfId="32239"/>
    <cellStyle name="Notas 2 2 4 5 4" xfId="32240"/>
    <cellStyle name="Notas 2 2 4 5 4 2" xfId="32241"/>
    <cellStyle name="Notas 2 2 4 5 5" xfId="32242"/>
    <cellStyle name="Notas 2 2 4 5 5 2" xfId="32243"/>
    <cellStyle name="Notas 2 2 4 5 6" xfId="32244"/>
    <cellStyle name="Notas 2 2 4 5 6 2" xfId="32245"/>
    <cellStyle name="Notas 2 2 4 5 7" xfId="32246"/>
    <cellStyle name="Notas 2 2 4 5 7 2" xfId="32247"/>
    <cellStyle name="Notas 2 2 4 5 8" xfId="32248"/>
    <cellStyle name="Notas 2 2 4 5 8 2" xfId="32249"/>
    <cellStyle name="Notas 2 2 4 5 9" xfId="32250"/>
    <cellStyle name="Notas 2 2 4 5 9 2" xfId="32251"/>
    <cellStyle name="Notas 2 2 4 6" xfId="32252"/>
    <cellStyle name="Notas 2 2 4 6 2" xfId="32253"/>
    <cellStyle name="Notas 2 2 4 7" xfId="32254"/>
    <cellStyle name="Notas 2 2 4 7 2" xfId="32255"/>
    <cellStyle name="Notas 2 2 4 8" xfId="32256"/>
    <cellStyle name="Notas 2 2 4 8 2" xfId="32257"/>
    <cellStyle name="Notas 2 2 4 9" xfId="32258"/>
    <cellStyle name="Notas 2 2 4 9 2" xfId="32259"/>
    <cellStyle name="Notas 2 2 5" xfId="32260"/>
    <cellStyle name="Notas 2 2 5 10" xfId="32261"/>
    <cellStyle name="Notas 2 2 5 10 2" xfId="32262"/>
    <cellStyle name="Notas 2 2 5 11" xfId="32263"/>
    <cellStyle name="Notas 2 2 5 11 2" xfId="32264"/>
    <cellStyle name="Notas 2 2 5 12" xfId="32265"/>
    <cellStyle name="Notas 2 2 5 12 2" xfId="32266"/>
    <cellStyle name="Notas 2 2 5 13" xfId="32267"/>
    <cellStyle name="Notas 2 2 5 13 2" xfId="32268"/>
    <cellStyle name="Notas 2 2 5 14" xfId="32269"/>
    <cellStyle name="Notas 2 2 5 14 2" xfId="32270"/>
    <cellStyle name="Notas 2 2 5 15" xfId="32271"/>
    <cellStyle name="Notas 2 2 5 2" xfId="32272"/>
    <cellStyle name="Notas 2 2 5 2 10" xfId="32273"/>
    <cellStyle name="Notas 2 2 5 2 10 2" xfId="32274"/>
    <cellStyle name="Notas 2 2 5 2 11" xfId="32275"/>
    <cellStyle name="Notas 2 2 5 2 11 2" xfId="32276"/>
    <cellStyle name="Notas 2 2 5 2 12" xfId="32277"/>
    <cellStyle name="Notas 2 2 5 2 12 2" xfId="32278"/>
    <cellStyle name="Notas 2 2 5 2 13" xfId="32279"/>
    <cellStyle name="Notas 2 2 5 2 2" xfId="32280"/>
    <cellStyle name="Notas 2 2 5 2 2 10" xfId="32281"/>
    <cellStyle name="Notas 2 2 5 2 2 10 2" xfId="32282"/>
    <cellStyle name="Notas 2 2 5 2 2 11" xfId="32283"/>
    <cellStyle name="Notas 2 2 5 2 2 2" xfId="32284"/>
    <cellStyle name="Notas 2 2 5 2 2 2 2" xfId="32285"/>
    <cellStyle name="Notas 2 2 5 2 2 3" xfId="32286"/>
    <cellStyle name="Notas 2 2 5 2 2 3 2" xfId="32287"/>
    <cellStyle name="Notas 2 2 5 2 2 4" xfId="32288"/>
    <cellStyle name="Notas 2 2 5 2 2 4 2" xfId="32289"/>
    <cellStyle name="Notas 2 2 5 2 2 5" xfId="32290"/>
    <cellStyle name="Notas 2 2 5 2 2 5 2" xfId="32291"/>
    <cellStyle name="Notas 2 2 5 2 2 6" xfId="32292"/>
    <cellStyle name="Notas 2 2 5 2 2 6 2" xfId="32293"/>
    <cellStyle name="Notas 2 2 5 2 2 7" xfId="32294"/>
    <cellStyle name="Notas 2 2 5 2 2 7 2" xfId="32295"/>
    <cellStyle name="Notas 2 2 5 2 2 8" xfId="32296"/>
    <cellStyle name="Notas 2 2 5 2 2 8 2" xfId="32297"/>
    <cellStyle name="Notas 2 2 5 2 2 9" xfId="32298"/>
    <cellStyle name="Notas 2 2 5 2 2 9 2" xfId="32299"/>
    <cellStyle name="Notas 2 2 5 2 3" xfId="32300"/>
    <cellStyle name="Notas 2 2 5 2 3 10" xfId="32301"/>
    <cellStyle name="Notas 2 2 5 2 3 10 2" xfId="32302"/>
    <cellStyle name="Notas 2 2 5 2 3 11" xfId="32303"/>
    <cellStyle name="Notas 2 2 5 2 3 2" xfId="32304"/>
    <cellStyle name="Notas 2 2 5 2 3 2 2" xfId="32305"/>
    <cellStyle name="Notas 2 2 5 2 3 3" xfId="32306"/>
    <cellStyle name="Notas 2 2 5 2 3 3 2" xfId="32307"/>
    <cellStyle name="Notas 2 2 5 2 3 4" xfId="32308"/>
    <cellStyle name="Notas 2 2 5 2 3 4 2" xfId="32309"/>
    <cellStyle name="Notas 2 2 5 2 3 5" xfId="32310"/>
    <cellStyle name="Notas 2 2 5 2 3 5 2" xfId="32311"/>
    <cellStyle name="Notas 2 2 5 2 3 6" xfId="32312"/>
    <cellStyle name="Notas 2 2 5 2 3 6 2" xfId="32313"/>
    <cellStyle name="Notas 2 2 5 2 3 7" xfId="32314"/>
    <cellStyle name="Notas 2 2 5 2 3 7 2" xfId="32315"/>
    <cellStyle name="Notas 2 2 5 2 3 8" xfId="32316"/>
    <cellStyle name="Notas 2 2 5 2 3 8 2" xfId="32317"/>
    <cellStyle name="Notas 2 2 5 2 3 9" xfId="32318"/>
    <cellStyle name="Notas 2 2 5 2 3 9 2" xfId="32319"/>
    <cellStyle name="Notas 2 2 5 2 4" xfId="32320"/>
    <cellStyle name="Notas 2 2 5 2 4 2" xfId="32321"/>
    <cellStyle name="Notas 2 2 5 2 5" xfId="32322"/>
    <cellStyle name="Notas 2 2 5 2 5 2" xfId="32323"/>
    <cellStyle name="Notas 2 2 5 2 6" xfId="32324"/>
    <cellStyle name="Notas 2 2 5 2 6 2" xfId="32325"/>
    <cellStyle name="Notas 2 2 5 2 7" xfId="32326"/>
    <cellStyle name="Notas 2 2 5 2 7 2" xfId="32327"/>
    <cellStyle name="Notas 2 2 5 2 8" xfId="32328"/>
    <cellStyle name="Notas 2 2 5 2 8 2" xfId="32329"/>
    <cellStyle name="Notas 2 2 5 2 9" xfId="32330"/>
    <cellStyle name="Notas 2 2 5 2 9 2" xfId="32331"/>
    <cellStyle name="Notas 2 2 5 3" xfId="32332"/>
    <cellStyle name="Notas 2 2 5 3 10" xfId="32333"/>
    <cellStyle name="Notas 2 2 5 3 10 2" xfId="32334"/>
    <cellStyle name="Notas 2 2 5 3 11" xfId="32335"/>
    <cellStyle name="Notas 2 2 5 3 11 2" xfId="32336"/>
    <cellStyle name="Notas 2 2 5 3 12" xfId="32337"/>
    <cellStyle name="Notas 2 2 5 3 12 2" xfId="32338"/>
    <cellStyle name="Notas 2 2 5 3 13" xfId="32339"/>
    <cellStyle name="Notas 2 2 5 3 2" xfId="32340"/>
    <cellStyle name="Notas 2 2 5 3 2 10" xfId="32341"/>
    <cellStyle name="Notas 2 2 5 3 2 10 2" xfId="32342"/>
    <cellStyle name="Notas 2 2 5 3 2 11" xfId="32343"/>
    <cellStyle name="Notas 2 2 5 3 2 2" xfId="32344"/>
    <cellStyle name="Notas 2 2 5 3 2 2 2" xfId="32345"/>
    <cellStyle name="Notas 2 2 5 3 2 3" xfId="32346"/>
    <cellStyle name="Notas 2 2 5 3 2 3 2" xfId="32347"/>
    <cellStyle name="Notas 2 2 5 3 2 4" xfId="32348"/>
    <cellStyle name="Notas 2 2 5 3 2 4 2" xfId="32349"/>
    <cellStyle name="Notas 2 2 5 3 2 5" xfId="32350"/>
    <cellStyle name="Notas 2 2 5 3 2 5 2" xfId="32351"/>
    <cellStyle name="Notas 2 2 5 3 2 6" xfId="32352"/>
    <cellStyle name="Notas 2 2 5 3 2 6 2" xfId="32353"/>
    <cellStyle name="Notas 2 2 5 3 2 7" xfId="32354"/>
    <cellStyle name="Notas 2 2 5 3 2 7 2" xfId="32355"/>
    <cellStyle name="Notas 2 2 5 3 2 8" xfId="32356"/>
    <cellStyle name="Notas 2 2 5 3 2 8 2" xfId="32357"/>
    <cellStyle name="Notas 2 2 5 3 2 9" xfId="32358"/>
    <cellStyle name="Notas 2 2 5 3 2 9 2" xfId="32359"/>
    <cellStyle name="Notas 2 2 5 3 3" xfId="32360"/>
    <cellStyle name="Notas 2 2 5 3 3 10" xfId="32361"/>
    <cellStyle name="Notas 2 2 5 3 3 10 2" xfId="32362"/>
    <cellStyle name="Notas 2 2 5 3 3 11" xfId="32363"/>
    <cellStyle name="Notas 2 2 5 3 3 2" xfId="32364"/>
    <cellStyle name="Notas 2 2 5 3 3 2 2" xfId="32365"/>
    <cellStyle name="Notas 2 2 5 3 3 3" xfId="32366"/>
    <cellStyle name="Notas 2 2 5 3 3 3 2" xfId="32367"/>
    <cellStyle name="Notas 2 2 5 3 3 4" xfId="32368"/>
    <cellStyle name="Notas 2 2 5 3 3 4 2" xfId="32369"/>
    <cellStyle name="Notas 2 2 5 3 3 5" xfId="32370"/>
    <cellStyle name="Notas 2 2 5 3 3 5 2" xfId="32371"/>
    <cellStyle name="Notas 2 2 5 3 3 6" xfId="32372"/>
    <cellStyle name="Notas 2 2 5 3 3 6 2" xfId="32373"/>
    <cellStyle name="Notas 2 2 5 3 3 7" xfId="32374"/>
    <cellStyle name="Notas 2 2 5 3 3 7 2" xfId="32375"/>
    <cellStyle name="Notas 2 2 5 3 3 8" xfId="32376"/>
    <cellStyle name="Notas 2 2 5 3 3 8 2" xfId="32377"/>
    <cellStyle name="Notas 2 2 5 3 3 9" xfId="32378"/>
    <cellStyle name="Notas 2 2 5 3 3 9 2" xfId="32379"/>
    <cellStyle name="Notas 2 2 5 3 4" xfId="32380"/>
    <cellStyle name="Notas 2 2 5 3 4 2" xfId="32381"/>
    <cellStyle name="Notas 2 2 5 3 5" xfId="32382"/>
    <cellStyle name="Notas 2 2 5 3 5 2" xfId="32383"/>
    <cellStyle name="Notas 2 2 5 3 6" xfId="32384"/>
    <cellStyle name="Notas 2 2 5 3 6 2" xfId="32385"/>
    <cellStyle name="Notas 2 2 5 3 7" xfId="32386"/>
    <cellStyle name="Notas 2 2 5 3 7 2" xfId="32387"/>
    <cellStyle name="Notas 2 2 5 3 8" xfId="32388"/>
    <cellStyle name="Notas 2 2 5 3 8 2" xfId="32389"/>
    <cellStyle name="Notas 2 2 5 3 9" xfId="32390"/>
    <cellStyle name="Notas 2 2 5 3 9 2" xfId="32391"/>
    <cellStyle name="Notas 2 2 5 4" xfId="32392"/>
    <cellStyle name="Notas 2 2 5 4 10" xfId="32393"/>
    <cellStyle name="Notas 2 2 5 4 10 2" xfId="32394"/>
    <cellStyle name="Notas 2 2 5 4 11" xfId="32395"/>
    <cellStyle name="Notas 2 2 5 4 2" xfId="32396"/>
    <cellStyle name="Notas 2 2 5 4 2 2" xfId="32397"/>
    <cellStyle name="Notas 2 2 5 4 3" xfId="32398"/>
    <cellStyle name="Notas 2 2 5 4 3 2" xfId="32399"/>
    <cellStyle name="Notas 2 2 5 4 4" xfId="32400"/>
    <cellStyle name="Notas 2 2 5 4 4 2" xfId="32401"/>
    <cellStyle name="Notas 2 2 5 4 5" xfId="32402"/>
    <cellStyle name="Notas 2 2 5 4 5 2" xfId="32403"/>
    <cellStyle name="Notas 2 2 5 4 6" xfId="32404"/>
    <cellStyle name="Notas 2 2 5 4 6 2" xfId="32405"/>
    <cellStyle name="Notas 2 2 5 4 7" xfId="32406"/>
    <cellStyle name="Notas 2 2 5 4 7 2" xfId="32407"/>
    <cellStyle name="Notas 2 2 5 4 8" xfId="32408"/>
    <cellStyle name="Notas 2 2 5 4 8 2" xfId="32409"/>
    <cellStyle name="Notas 2 2 5 4 9" xfId="32410"/>
    <cellStyle name="Notas 2 2 5 4 9 2" xfId="32411"/>
    <cellStyle name="Notas 2 2 5 5" xfId="32412"/>
    <cellStyle name="Notas 2 2 5 5 10" xfId="32413"/>
    <cellStyle name="Notas 2 2 5 5 10 2" xfId="32414"/>
    <cellStyle name="Notas 2 2 5 5 11" xfId="32415"/>
    <cellStyle name="Notas 2 2 5 5 2" xfId="32416"/>
    <cellStyle name="Notas 2 2 5 5 2 2" xfId="32417"/>
    <cellStyle name="Notas 2 2 5 5 3" xfId="32418"/>
    <cellStyle name="Notas 2 2 5 5 3 2" xfId="32419"/>
    <cellStyle name="Notas 2 2 5 5 4" xfId="32420"/>
    <cellStyle name="Notas 2 2 5 5 4 2" xfId="32421"/>
    <cellStyle name="Notas 2 2 5 5 5" xfId="32422"/>
    <cellStyle name="Notas 2 2 5 5 5 2" xfId="32423"/>
    <cellStyle name="Notas 2 2 5 5 6" xfId="32424"/>
    <cellStyle name="Notas 2 2 5 5 6 2" xfId="32425"/>
    <cellStyle name="Notas 2 2 5 5 7" xfId="32426"/>
    <cellStyle name="Notas 2 2 5 5 7 2" xfId="32427"/>
    <cellStyle name="Notas 2 2 5 5 8" xfId="32428"/>
    <cellStyle name="Notas 2 2 5 5 8 2" xfId="32429"/>
    <cellStyle name="Notas 2 2 5 5 9" xfId="32430"/>
    <cellStyle name="Notas 2 2 5 5 9 2" xfId="32431"/>
    <cellStyle name="Notas 2 2 5 6" xfId="32432"/>
    <cellStyle name="Notas 2 2 5 6 2" xfId="32433"/>
    <cellStyle name="Notas 2 2 5 7" xfId="32434"/>
    <cellStyle name="Notas 2 2 5 7 2" xfId="32435"/>
    <cellStyle name="Notas 2 2 5 8" xfId="32436"/>
    <cellStyle name="Notas 2 2 5 8 2" xfId="32437"/>
    <cellStyle name="Notas 2 2 5 9" xfId="32438"/>
    <cellStyle name="Notas 2 2 5 9 2" xfId="32439"/>
    <cellStyle name="Notas 2 2 6" xfId="32440"/>
    <cellStyle name="Notas 2 2 6 10" xfId="32441"/>
    <cellStyle name="Notas 2 2 6 10 2" xfId="32442"/>
    <cellStyle name="Notas 2 2 6 11" xfId="32443"/>
    <cellStyle name="Notas 2 2 6 11 2" xfId="32444"/>
    <cellStyle name="Notas 2 2 6 12" xfId="32445"/>
    <cellStyle name="Notas 2 2 6 12 2" xfId="32446"/>
    <cellStyle name="Notas 2 2 6 13" xfId="32447"/>
    <cellStyle name="Notas 2 2 6 2" xfId="32448"/>
    <cellStyle name="Notas 2 2 6 2 10" xfId="32449"/>
    <cellStyle name="Notas 2 2 6 2 10 2" xfId="32450"/>
    <cellStyle name="Notas 2 2 6 2 11" xfId="32451"/>
    <cellStyle name="Notas 2 2 6 2 2" xfId="32452"/>
    <cellStyle name="Notas 2 2 6 2 2 2" xfId="32453"/>
    <cellStyle name="Notas 2 2 6 2 3" xfId="32454"/>
    <cellStyle name="Notas 2 2 6 2 3 2" xfId="32455"/>
    <cellStyle name="Notas 2 2 6 2 4" xfId="32456"/>
    <cellStyle name="Notas 2 2 6 2 4 2" xfId="32457"/>
    <cellStyle name="Notas 2 2 6 2 5" xfId="32458"/>
    <cellStyle name="Notas 2 2 6 2 5 2" xfId="32459"/>
    <cellStyle name="Notas 2 2 6 2 6" xfId="32460"/>
    <cellStyle name="Notas 2 2 6 2 6 2" xfId="32461"/>
    <cellStyle name="Notas 2 2 6 2 7" xfId="32462"/>
    <cellStyle name="Notas 2 2 6 2 7 2" xfId="32463"/>
    <cellStyle name="Notas 2 2 6 2 8" xfId="32464"/>
    <cellStyle name="Notas 2 2 6 2 8 2" xfId="32465"/>
    <cellStyle name="Notas 2 2 6 2 9" xfId="32466"/>
    <cellStyle name="Notas 2 2 6 2 9 2" xfId="32467"/>
    <cellStyle name="Notas 2 2 6 3" xfId="32468"/>
    <cellStyle name="Notas 2 2 6 3 10" xfId="32469"/>
    <cellStyle name="Notas 2 2 6 3 10 2" xfId="32470"/>
    <cellStyle name="Notas 2 2 6 3 11" xfId="32471"/>
    <cellStyle name="Notas 2 2 6 3 2" xfId="32472"/>
    <cellStyle name="Notas 2 2 6 3 2 2" xfId="32473"/>
    <cellStyle name="Notas 2 2 6 3 3" xfId="32474"/>
    <cellStyle name="Notas 2 2 6 3 3 2" xfId="32475"/>
    <cellStyle name="Notas 2 2 6 3 4" xfId="32476"/>
    <cellStyle name="Notas 2 2 6 3 4 2" xfId="32477"/>
    <cellStyle name="Notas 2 2 6 3 5" xfId="32478"/>
    <cellStyle name="Notas 2 2 6 3 5 2" xfId="32479"/>
    <cellStyle name="Notas 2 2 6 3 6" xfId="32480"/>
    <cellStyle name="Notas 2 2 6 3 6 2" xfId="32481"/>
    <cellStyle name="Notas 2 2 6 3 7" xfId="32482"/>
    <cellStyle name="Notas 2 2 6 3 7 2" xfId="32483"/>
    <cellStyle name="Notas 2 2 6 3 8" xfId="32484"/>
    <cellStyle name="Notas 2 2 6 3 8 2" xfId="32485"/>
    <cellStyle name="Notas 2 2 6 3 9" xfId="32486"/>
    <cellStyle name="Notas 2 2 6 3 9 2" xfId="32487"/>
    <cellStyle name="Notas 2 2 6 4" xfId="32488"/>
    <cellStyle name="Notas 2 2 6 4 2" xfId="32489"/>
    <cellStyle name="Notas 2 2 6 5" xfId="32490"/>
    <cellStyle name="Notas 2 2 6 5 2" xfId="32491"/>
    <cellStyle name="Notas 2 2 6 6" xfId="32492"/>
    <cellStyle name="Notas 2 2 6 6 2" xfId="32493"/>
    <cellStyle name="Notas 2 2 6 7" xfId="32494"/>
    <cellStyle name="Notas 2 2 6 7 2" xfId="32495"/>
    <cellStyle name="Notas 2 2 6 8" xfId="32496"/>
    <cellStyle name="Notas 2 2 6 8 2" xfId="32497"/>
    <cellStyle name="Notas 2 2 6 9" xfId="32498"/>
    <cellStyle name="Notas 2 2 6 9 2" xfId="32499"/>
    <cellStyle name="Notas 2 2 7" xfId="32500"/>
    <cellStyle name="Notas 2 2 7 10" xfId="32501"/>
    <cellStyle name="Notas 2 2 7 10 2" xfId="32502"/>
    <cellStyle name="Notas 2 2 7 11" xfId="32503"/>
    <cellStyle name="Notas 2 2 7 11 2" xfId="32504"/>
    <cellStyle name="Notas 2 2 7 12" xfId="32505"/>
    <cellStyle name="Notas 2 2 7 12 2" xfId="32506"/>
    <cellStyle name="Notas 2 2 7 13" xfId="32507"/>
    <cellStyle name="Notas 2 2 7 2" xfId="32508"/>
    <cellStyle name="Notas 2 2 7 2 10" xfId="32509"/>
    <cellStyle name="Notas 2 2 7 2 10 2" xfId="32510"/>
    <cellStyle name="Notas 2 2 7 2 11" xfId="32511"/>
    <cellStyle name="Notas 2 2 7 2 2" xfId="32512"/>
    <cellStyle name="Notas 2 2 7 2 2 2" xfId="32513"/>
    <cellStyle name="Notas 2 2 7 2 3" xfId="32514"/>
    <cellStyle name="Notas 2 2 7 2 3 2" xfId="32515"/>
    <cellStyle name="Notas 2 2 7 2 4" xfId="32516"/>
    <cellStyle name="Notas 2 2 7 2 4 2" xfId="32517"/>
    <cellStyle name="Notas 2 2 7 2 5" xfId="32518"/>
    <cellStyle name="Notas 2 2 7 2 5 2" xfId="32519"/>
    <cellStyle name="Notas 2 2 7 2 6" xfId="32520"/>
    <cellStyle name="Notas 2 2 7 2 6 2" xfId="32521"/>
    <cellStyle name="Notas 2 2 7 2 7" xfId="32522"/>
    <cellStyle name="Notas 2 2 7 2 7 2" xfId="32523"/>
    <cellStyle name="Notas 2 2 7 2 8" xfId="32524"/>
    <cellStyle name="Notas 2 2 7 2 8 2" xfId="32525"/>
    <cellStyle name="Notas 2 2 7 2 9" xfId="32526"/>
    <cellStyle name="Notas 2 2 7 2 9 2" xfId="32527"/>
    <cellStyle name="Notas 2 2 7 3" xfId="32528"/>
    <cellStyle name="Notas 2 2 7 3 10" xfId="32529"/>
    <cellStyle name="Notas 2 2 7 3 10 2" xfId="32530"/>
    <cellStyle name="Notas 2 2 7 3 11" xfId="32531"/>
    <cellStyle name="Notas 2 2 7 3 2" xfId="32532"/>
    <cellStyle name="Notas 2 2 7 3 2 2" xfId="32533"/>
    <cellStyle name="Notas 2 2 7 3 3" xfId="32534"/>
    <cellStyle name="Notas 2 2 7 3 3 2" xfId="32535"/>
    <cellStyle name="Notas 2 2 7 3 4" xfId="32536"/>
    <cellStyle name="Notas 2 2 7 3 4 2" xfId="32537"/>
    <cellStyle name="Notas 2 2 7 3 5" xfId="32538"/>
    <cellStyle name="Notas 2 2 7 3 5 2" xfId="32539"/>
    <cellStyle name="Notas 2 2 7 3 6" xfId="32540"/>
    <cellStyle name="Notas 2 2 7 3 6 2" xfId="32541"/>
    <cellStyle name="Notas 2 2 7 3 7" xfId="32542"/>
    <cellStyle name="Notas 2 2 7 3 7 2" xfId="32543"/>
    <cellStyle name="Notas 2 2 7 3 8" xfId="32544"/>
    <cellStyle name="Notas 2 2 7 3 8 2" xfId="32545"/>
    <cellStyle name="Notas 2 2 7 3 9" xfId="32546"/>
    <cellStyle name="Notas 2 2 7 3 9 2" xfId="32547"/>
    <cellStyle name="Notas 2 2 7 4" xfId="32548"/>
    <cellStyle name="Notas 2 2 7 4 2" xfId="32549"/>
    <cellStyle name="Notas 2 2 7 5" xfId="32550"/>
    <cellStyle name="Notas 2 2 7 5 2" xfId="32551"/>
    <cellStyle name="Notas 2 2 7 6" xfId="32552"/>
    <cellStyle name="Notas 2 2 7 6 2" xfId="32553"/>
    <cellStyle name="Notas 2 2 7 7" xfId="32554"/>
    <cellStyle name="Notas 2 2 7 7 2" xfId="32555"/>
    <cellStyle name="Notas 2 2 7 8" xfId="32556"/>
    <cellStyle name="Notas 2 2 7 8 2" xfId="32557"/>
    <cellStyle name="Notas 2 2 7 9" xfId="32558"/>
    <cellStyle name="Notas 2 2 7 9 2" xfId="32559"/>
    <cellStyle name="Notas 2 2 8" xfId="32560"/>
    <cellStyle name="Notas 2 2 8 2" xfId="32561"/>
    <cellStyle name="Notas 2 2 9" xfId="32562"/>
    <cellStyle name="Notas 2 2 9 2" xfId="32563"/>
    <cellStyle name="Notas 2 20" xfId="32564"/>
    <cellStyle name="Notas 2 20 2" xfId="32565"/>
    <cellStyle name="Notas 2 21" xfId="32566"/>
    <cellStyle name="Notas 2 22" xfId="32567"/>
    <cellStyle name="Notas 2 23" xfId="32568"/>
    <cellStyle name="Notas 2 3" xfId="32569"/>
    <cellStyle name="Notas 2 3 10" xfId="32570"/>
    <cellStyle name="Notas 2 3 10 2" xfId="32571"/>
    <cellStyle name="Notas 2 3 11" xfId="32572"/>
    <cellStyle name="Notas 2 3 11 2" xfId="32573"/>
    <cellStyle name="Notas 2 3 12" xfId="32574"/>
    <cellStyle name="Notas 2 3 12 2" xfId="32575"/>
    <cellStyle name="Notas 2 3 13" xfId="32576"/>
    <cellStyle name="Notas 2 3 13 2" xfId="32577"/>
    <cellStyle name="Notas 2 3 14" xfId="32578"/>
    <cellStyle name="Notas 2 3 14 2" xfId="32579"/>
    <cellStyle name="Notas 2 3 15" xfId="32580"/>
    <cellStyle name="Notas 2 3 15 2" xfId="32581"/>
    <cellStyle name="Notas 2 3 16" xfId="32582"/>
    <cellStyle name="Notas 2 3 16 2" xfId="32583"/>
    <cellStyle name="Notas 2 3 17" xfId="32584"/>
    <cellStyle name="Notas 2 3 18" xfId="32585"/>
    <cellStyle name="Notas 2 3 19" xfId="32586"/>
    <cellStyle name="Notas 2 3 2" xfId="32587"/>
    <cellStyle name="Notas 2 3 2 10" xfId="32588"/>
    <cellStyle name="Notas 2 3 2 10 2" xfId="32589"/>
    <cellStyle name="Notas 2 3 2 11" xfId="32590"/>
    <cellStyle name="Notas 2 3 2 11 2" xfId="32591"/>
    <cellStyle name="Notas 2 3 2 12" xfId="32592"/>
    <cellStyle name="Notas 2 3 2 12 2" xfId="32593"/>
    <cellStyle name="Notas 2 3 2 13" xfId="32594"/>
    <cellStyle name="Notas 2 3 2 13 2" xfId="32595"/>
    <cellStyle name="Notas 2 3 2 14" xfId="32596"/>
    <cellStyle name="Notas 2 3 2 14 2" xfId="32597"/>
    <cellStyle name="Notas 2 3 2 15" xfId="32598"/>
    <cellStyle name="Notas 2 3 2 2" xfId="32599"/>
    <cellStyle name="Notas 2 3 2 2 10" xfId="32600"/>
    <cellStyle name="Notas 2 3 2 2 10 2" xfId="32601"/>
    <cellStyle name="Notas 2 3 2 2 11" xfId="32602"/>
    <cellStyle name="Notas 2 3 2 2 11 2" xfId="32603"/>
    <cellStyle name="Notas 2 3 2 2 12" xfId="32604"/>
    <cellStyle name="Notas 2 3 2 2 12 2" xfId="32605"/>
    <cellStyle name="Notas 2 3 2 2 13" xfId="32606"/>
    <cellStyle name="Notas 2 3 2 2 2" xfId="32607"/>
    <cellStyle name="Notas 2 3 2 2 2 10" xfId="32608"/>
    <cellStyle name="Notas 2 3 2 2 2 10 2" xfId="32609"/>
    <cellStyle name="Notas 2 3 2 2 2 11" xfId="32610"/>
    <cellStyle name="Notas 2 3 2 2 2 2" xfId="32611"/>
    <cellStyle name="Notas 2 3 2 2 2 2 2" xfId="32612"/>
    <cellStyle name="Notas 2 3 2 2 2 3" xfId="32613"/>
    <cellStyle name="Notas 2 3 2 2 2 3 2" xfId="32614"/>
    <cellStyle name="Notas 2 3 2 2 2 4" xfId="32615"/>
    <cellStyle name="Notas 2 3 2 2 2 4 2" xfId="32616"/>
    <cellStyle name="Notas 2 3 2 2 2 5" xfId="32617"/>
    <cellStyle name="Notas 2 3 2 2 2 5 2" xfId="32618"/>
    <cellStyle name="Notas 2 3 2 2 2 6" xfId="32619"/>
    <cellStyle name="Notas 2 3 2 2 2 6 2" xfId="32620"/>
    <cellStyle name="Notas 2 3 2 2 2 7" xfId="32621"/>
    <cellStyle name="Notas 2 3 2 2 2 7 2" xfId="32622"/>
    <cellStyle name="Notas 2 3 2 2 2 8" xfId="32623"/>
    <cellStyle name="Notas 2 3 2 2 2 8 2" xfId="32624"/>
    <cellStyle name="Notas 2 3 2 2 2 9" xfId="32625"/>
    <cellStyle name="Notas 2 3 2 2 2 9 2" xfId="32626"/>
    <cellStyle name="Notas 2 3 2 2 3" xfId="32627"/>
    <cellStyle name="Notas 2 3 2 2 3 10" xfId="32628"/>
    <cellStyle name="Notas 2 3 2 2 3 10 2" xfId="32629"/>
    <cellStyle name="Notas 2 3 2 2 3 11" xfId="32630"/>
    <cellStyle name="Notas 2 3 2 2 3 2" xfId="32631"/>
    <cellStyle name="Notas 2 3 2 2 3 2 2" xfId="32632"/>
    <cellStyle name="Notas 2 3 2 2 3 3" xfId="32633"/>
    <cellStyle name="Notas 2 3 2 2 3 3 2" xfId="32634"/>
    <cellStyle name="Notas 2 3 2 2 3 4" xfId="32635"/>
    <cellStyle name="Notas 2 3 2 2 3 4 2" xfId="32636"/>
    <cellStyle name="Notas 2 3 2 2 3 5" xfId="32637"/>
    <cellStyle name="Notas 2 3 2 2 3 5 2" xfId="32638"/>
    <cellStyle name="Notas 2 3 2 2 3 6" xfId="32639"/>
    <cellStyle name="Notas 2 3 2 2 3 6 2" xfId="32640"/>
    <cellStyle name="Notas 2 3 2 2 3 7" xfId="32641"/>
    <cellStyle name="Notas 2 3 2 2 3 7 2" xfId="32642"/>
    <cellStyle name="Notas 2 3 2 2 3 8" xfId="32643"/>
    <cellStyle name="Notas 2 3 2 2 3 8 2" xfId="32644"/>
    <cellStyle name="Notas 2 3 2 2 3 9" xfId="32645"/>
    <cellStyle name="Notas 2 3 2 2 3 9 2" xfId="32646"/>
    <cellStyle name="Notas 2 3 2 2 4" xfId="32647"/>
    <cellStyle name="Notas 2 3 2 2 4 2" xfId="32648"/>
    <cellStyle name="Notas 2 3 2 2 5" xfId="32649"/>
    <cellStyle name="Notas 2 3 2 2 5 2" xfId="32650"/>
    <cellStyle name="Notas 2 3 2 2 6" xfId="32651"/>
    <cellStyle name="Notas 2 3 2 2 6 2" xfId="32652"/>
    <cellStyle name="Notas 2 3 2 2 7" xfId="32653"/>
    <cellStyle name="Notas 2 3 2 2 7 2" xfId="32654"/>
    <cellStyle name="Notas 2 3 2 2 8" xfId="32655"/>
    <cellStyle name="Notas 2 3 2 2 8 2" xfId="32656"/>
    <cellStyle name="Notas 2 3 2 2 9" xfId="32657"/>
    <cellStyle name="Notas 2 3 2 2 9 2" xfId="32658"/>
    <cellStyle name="Notas 2 3 2 3" xfId="32659"/>
    <cellStyle name="Notas 2 3 2 3 10" xfId="32660"/>
    <cellStyle name="Notas 2 3 2 3 10 2" xfId="32661"/>
    <cellStyle name="Notas 2 3 2 3 11" xfId="32662"/>
    <cellStyle name="Notas 2 3 2 3 11 2" xfId="32663"/>
    <cellStyle name="Notas 2 3 2 3 12" xfId="32664"/>
    <cellStyle name="Notas 2 3 2 3 12 2" xfId="32665"/>
    <cellStyle name="Notas 2 3 2 3 13" xfId="32666"/>
    <cellStyle name="Notas 2 3 2 3 2" xfId="32667"/>
    <cellStyle name="Notas 2 3 2 3 2 10" xfId="32668"/>
    <cellStyle name="Notas 2 3 2 3 2 10 2" xfId="32669"/>
    <cellStyle name="Notas 2 3 2 3 2 11" xfId="32670"/>
    <cellStyle name="Notas 2 3 2 3 2 2" xfId="32671"/>
    <cellStyle name="Notas 2 3 2 3 2 2 2" xfId="32672"/>
    <cellStyle name="Notas 2 3 2 3 2 3" xfId="32673"/>
    <cellStyle name="Notas 2 3 2 3 2 3 2" xfId="32674"/>
    <cellStyle name="Notas 2 3 2 3 2 4" xfId="32675"/>
    <cellStyle name="Notas 2 3 2 3 2 4 2" xfId="32676"/>
    <cellStyle name="Notas 2 3 2 3 2 5" xfId="32677"/>
    <cellStyle name="Notas 2 3 2 3 2 5 2" xfId="32678"/>
    <cellStyle name="Notas 2 3 2 3 2 6" xfId="32679"/>
    <cellStyle name="Notas 2 3 2 3 2 6 2" xfId="32680"/>
    <cellStyle name="Notas 2 3 2 3 2 7" xfId="32681"/>
    <cellStyle name="Notas 2 3 2 3 2 7 2" xfId="32682"/>
    <cellStyle name="Notas 2 3 2 3 2 8" xfId="32683"/>
    <cellStyle name="Notas 2 3 2 3 2 8 2" xfId="32684"/>
    <cellStyle name="Notas 2 3 2 3 2 9" xfId="32685"/>
    <cellStyle name="Notas 2 3 2 3 2 9 2" xfId="32686"/>
    <cellStyle name="Notas 2 3 2 3 3" xfId="32687"/>
    <cellStyle name="Notas 2 3 2 3 3 10" xfId="32688"/>
    <cellStyle name="Notas 2 3 2 3 3 10 2" xfId="32689"/>
    <cellStyle name="Notas 2 3 2 3 3 11" xfId="32690"/>
    <cellStyle name="Notas 2 3 2 3 3 2" xfId="32691"/>
    <cellStyle name="Notas 2 3 2 3 3 2 2" xfId="32692"/>
    <cellStyle name="Notas 2 3 2 3 3 3" xfId="32693"/>
    <cellStyle name="Notas 2 3 2 3 3 3 2" xfId="32694"/>
    <cellStyle name="Notas 2 3 2 3 3 4" xfId="32695"/>
    <cellStyle name="Notas 2 3 2 3 3 4 2" xfId="32696"/>
    <cellStyle name="Notas 2 3 2 3 3 5" xfId="32697"/>
    <cellStyle name="Notas 2 3 2 3 3 5 2" xfId="32698"/>
    <cellStyle name="Notas 2 3 2 3 3 6" xfId="32699"/>
    <cellStyle name="Notas 2 3 2 3 3 6 2" xfId="32700"/>
    <cellStyle name="Notas 2 3 2 3 3 7" xfId="32701"/>
    <cellStyle name="Notas 2 3 2 3 3 7 2" xfId="32702"/>
    <cellStyle name="Notas 2 3 2 3 3 8" xfId="32703"/>
    <cellStyle name="Notas 2 3 2 3 3 8 2" xfId="32704"/>
    <cellStyle name="Notas 2 3 2 3 3 9" xfId="32705"/>
    <cellStyle name="Notas 2 3 2 3 3 9 2" xfId="32706"/>
    <cellStyle name="Notas 2 3 2 3 4" xfId="32707"/>
    <cellStyle name="Notas 2 3 2 3 4 2" xfId="32708"/>
    <cellStyle name="Notas 2 3 2 3 5" xfId="32709"/>
    <cellStyle name="Notas 2 3 2 3 5 2" xfId="32710"/>
    <cellStyle name="Notas 2 3 2 3 6" xfId="32711"/>
    <cellStyle name="Notas 2 3 2 3 6 2" xfId="32712"/>
    <cellStyle name="Notas 2 3 2 3 7" xfId="32713"/>
    <cellStyle name="Notas 2 3 2 3 7 2" xfId="32714"/>
    <cellStyle name="Notas 2 3 2 3 8" xfId="32715"/>
    <cellStyle name="Notas 2 3 2 3 8 2" xfId="32716"/>
    <cellStyle name="Notas 2 3 2 3 9" xfId="32717"/>
    <cellStyle name="Notas 2 3 2 3 9 2" xfId="32718"/>
    <cellStyle name="Notas 2 3 2 4" xfId="32719"/>
    <cellStyle name="Notas 2 3 2 4 10" xfId="32720"/>
    <cellStyle name="Notas 2 3 2 4 10 2" xfId="32721"/>
    <cellStyle name="Notas 2 3 2 4 11" xfId="32722"/>
    <cellStyle name="Notas 2 3 2 4 2" xfId="32723"/>
    <cellStyle name="Notas 2 3 2 4 2 2" xfId="32724"/>
    <cellStyle name="Notas 2 3 2 4 3" xfId="32725"/>
    <cellStyle name="Notas 2 3 2 4 3 2" xfId="32726"/>
    <cellStyle name="Notas 2 3 2 4 4" xfId="32727"/>
    <cellStyle name="Notas 2 3 2 4 4 2" xfId="32728"/>
    <cellStyle name="Notas 2 3 2 4 5" xfId="32729"/>
    <cellStyle name="Notas 2 3 2 4 5 2" xfId="32730"/>
    <cellStyle name="Notas 2 3 2 4 6" xfId="32731"/>
    <cellStyle name="Notas 2 3 2 4 6 2" xfId="32732"/>
    <cellStyle name="Notas 2 3 2 4 7" xfId="32733"/>
    <cellStyle name="Notas 2 3 2 4 7 2" xfId="32734"/>
    <cellStyle name="Notas 2 3 2 4 8" xfId="32735"/>
    <cellStyle name="Notas 2 3 2 4 8 2" xfId="32736"/>
    <cellStyle name="Notas 2 3 2 4 9" xfId="32737"/>
    <cellStyle name="Notas 2 3 2 4 9 2" xfId="32738"/>
    <cellStyle name="Notas 2 3 2 5" xfId="32739"/>
    <cellStyle name="Notas 2 3 2 5 10" xfId="32740"/>
    <cellStyle name="Notas 2 3 2 5 10 2" xfId="32741"/>
    <cellStyle name="Notas 2 3 2 5 11" xfId="32742"/>
    <cellStyle name="Notas 2 3 2 5 2" xfId="32743"/>
    <cellStyle name="Notas 2 3 2 5 2 2" xfId="32744"/>
    <cellStyle name="Notas 2 3 2 5 3" xfId="32745"/>
    <cellStyle name="Notas 2 3 2 5 3 2" xfId="32746"/>
    <cellStyle name="Notas 2 3 2 5 4" xfId="32747"/>
    <cellStyle name="Notas 2 3 2 5 4 2" xfId="32748"/>
    <cellStyle name="Notas 2 3 2 5 5" xfId="32749"/>
    <cellStyle name="Notas 2 3 2 5 5 2" xfId="32750"/>
    <cellStyle name="Notas 2 3 2 5 6" xfId="32751"/>
    <cellStyle name="Notas 2 3 2 5 6 2" xfId="32752"/>
    <cellStyle name="Notas 2 3 2 5 7" xfId="32753"/>
    <cellStyle name="Notas 2 3 2 5 7 2" xfId="32754"/>
    <cellStyle name="Notas 2 3 2 5 8" xfId="32755"/>
    <cellStyle name="Notas 2 3 2 5 8 2" xfId="32756"/>
    <cellStyle name="Notas 2 3 2 5 9" xfId="32757"/>
    <cellStyle name="Notas 2 3 2 5 9 2" xfId="32758"/>
    <cellStyle name="Notas 2 3 2 6" xfId="32759"/>
    <cellStyle name="Notas 2 3 2 6 2" xfId="32760"/>
    <cellStyle name="Notas 2 3 2 7" xfId="32761"/>
    <cellStyle name="Notas 2 3 2 7 2" xfId="32762"/>
    <cellStyle name="Notas 2 3 2 8" xfId="32763"/>
    <cellStyle name="Notas 2 3 2 8 2" xfId="32764"/>
    <cellStyle name="Notas 2 3 2 9" xfId="32765"/>
    <cellStyle name="Notas 2 3 2 9 2" xfId="32766"/>
    <cellStyle name="Notas 2 3 3" xfId="32767"/>
    <cellStyle name="Notas 2 3 3 10" xfId="32768"/>
    <cellStyle name="Notas 2 3 3 10 2" xfId="32769"/>
    <cellStyle name="Notas 2 3 3 11" xfId="32770"/>
    <cellStyle name="Notas 2 3 3 11 2" xfId="32771"/>
    <cellStyle name="Notas 2 3 3 12" xfId="32772"/>
    <cellStyle name="Notas 2 3 3 12 2" xfId="32773"/>
    <cellStyle name="Notas 2 3 3 13" xfId="32774"/>
    <cellStyle name="Notas 2 3 3 13 2" xfId="32775"/>
    <cellStyle name="Notas 2 3 3 14" xfId="32776"/>
    <cellStyle name="Notas 2 3 3 14 2" xfId="32777"/>
    <cellStyle name="Notas 2 3 3 15" xfId="32778"/>
    <cellStyle name="Notas 2 3 3 2" xfId="32779"/>
    <cellStyle name="Notas 2 3 3 2 10" xfId="32780"/>
    <cellStyle name="Notas 2 3 3 2 10 2" xfId="32781"/>
    <cellStyle name="Notas 2 3 3 2 11" xfId="32782"/>
    <cellStyle name="Notas 2 3 3 2 11 2" xfId="32783"/>
    <cellStyle name="Notas 2 3 3 2 12" xfId="32784"/>
    <cellStyle name="Notas 2 3 3 2 12 2" xfId="32785"/>
    <cellStyle name="Notas 2 3 3 2 13" xfId="32786"/>
    <cellStyle name="Notas 2 3 3 2 2" xfId="32787"/>
    <cellStyle name="Notas 2 3 3 2 2 10" xfId="32788"/>
    <cellStyle name="Notas 2 3 3 2 2 10 2" xfId="32789"/>
    <cellStyle name="Notas 2 3 3 2 2 11" xfId="32790"/>
    <cellStyle name="Notas 2 3 3 2 2 2" xfId="32791"/>
    <cellStyle name="Notas 2 3 3 2 2 2 2" xfId="32792"/>
    <cellStyle name="Notas 2 3 3 2 2 3" xfId="32793"/>
    <cellStyle name="Notas 2 3 3 2 2 3 2" xfId="32794"/>
    <cellStyle name="Notas 2 3 3 2 2 4" xfId="32795"/>
    <cellStyle name="Notas 2 3 3 2 2 4 2" xfId="32796"/>
    <cellStyle name="Notas 2 3 3 2 2 5" xfId="32797"/>
    <cellStyle name="Notas 2 3 3 2 2 5 2" xfId="32798"/>
    <cellStyle name="Notas 2 3 3 2 2 6" xfId="32799"/>
    <cellStyle name="Notas 2 3 3 2 2 6 2" xfId="32800"/>
    <cellStyle name="Notas 2 3 3 2 2 7" xfId="32801"/>
    <cellStyle name="Notas 2 3 3 2 2 7 2" xfId="32802"/>
    <cellStyle name="Notas 2 3 3 2 2 8" xfId="32803"/>
    <cellStyle name="Notas 2 3 3 2 2 8 2" xfId="32804"/>
    <cellStyle name="Notas 2 3 3 2 2 9" xfId="32805"/>
    <cellStyle name="Notas 2 3 3 2 2 9 2" xfId="32806"/>
    <cellStyle name="Notas 2 3 3 2 3" xfId="32807"/>
    <cellStyle name="Notas 2 3 3 2 3 10" xfId="32808"/>
    <cellStyle name="Notas 2 3 3 2 3 10 2" xfId="32809"/>
    <cellStyle name="Notas 2 3 3 2 3 11" xfId="32810"/>
    <cellStyle name="Notas 2 3 3 2 3 2" xfId="32811"/>
    <cellStyle name="Notas 2 3 3 2 3 2 2" xfId="32812"/>
    <cellStyle name="Notas 2 3 3 2 3 3" xfId="32813"/>
    <cellStyle name="Notas 2 3 3 2 3 3 2" xfId="32814"/>
    <cellStyle name="Notas 2 3 3 2 3 4" xfId="32815"/>
    <cellStyle name="Notas 2 3 3 2 3 4 2" xfId="32816"/>
    <cellStyle name="Notas 2 3 3 2 3 5" xfId="32817"/>
    <cellStyle name="Notas 2 3 3 2 3 5 2" xfId="32818"/>
    <cellStyle name="Notas 2 3 3 2 3 6" xfId="32819"/>
    <cellStyle name="Notas 2 3 3 2 3 6 2" xfId="32820"/>
    <cellStyle name="Notas 2 3 3 2 3 7" xfId="32821"/>
    <cellStyle name="Notas 2 3 3 2 3 7 2" xfId="32822"/>
    <cellStyle name="Notas 2 3 3 2 3 8" xfId="32823"/>
    <cellStyle name="Notas 2 3 3 2 3 8 2" xfId="32824"/>
    <cellStyle name="Notas 2 3 3 2 3 9" xfId="32825"/>
    <cellStyle name="Notas 2 3 3 2 3 9 2" xfId="32826"/>
    <cellStyle name="Notas 2 3 3 2 4" xfId="32827"/>
    <cellStyle name="Notas 2 3 3 2 4 2" xfId="32828"/>
    <cellStyle name="Notas 2 3 3 2 5" xfId="32829"/>
    <cellStyle name="Notas 2 3 3 2 5 2" xfId="32830"/>
    <cellStyle name="Notas 2 3 3 2 6" xfId="32831"/>
    <cellStyle name="Notas 2 3 3 2 6 2" xfId="32832"/>
    <cellStyle name="Notas 2 3 3 2 7" xfId="32833"/>
    <cellStyle name="Notas 2 3 3 2 7 2" xfId="32834"/>
    <cellStyle name="Notas 2 3 3 2 8" xfId="32835"/>
    <cellStyle name="Notas 2 3 3 2 8 2" xfId="32836"/>
    <cellStyle name="Notas 2 3 3 2 9" xfId="32837"/>
    <cellStyle name="Notas 2 3 3 2 9 2" xfId="32838"/>
    <cellStyle name="Notas 2 3 3 3" xfId="32839"/>
    <cellStyle name="Notas 2 3 3 3 10" xfId="32840"/>
    <cellStyle name="Notas 2 3 3 3 10 2" xfId="32841"/>
    <cellStyle name="Notas 2 3 3 3 11" xfId="32842"/>
    <cellStyle name="Notas 2 3 3 3 11 2" xfId="32843"/>
    <cellStyle name="Notas 2 3 3 3 12" xfId="32844"/>
    <cellStyle name="Notas 2 3 3 3 12 2" xfId="32845"/>
    <cellStyle name="Notas 2 3 3 3 13" xfId="32846"/>
    <cellStyle name="Notas 2 3 3 3 2" xfId="32847"/>
    <cellStyle name="Notas 2 3 3 3 2 10" xfId="32848"/>
    <cellStyle name="Notas 2 3 3 3 2 10 2" xfId="32849"/>
    <cellStyle name="Notas 2 3 3 3 2 11" xfId="32850"/>
    <cellStyle name="Notas 2 3 3 3 2 2" xfId="32851"/>
    <cellStyle name="Notas 2 3 3 3 2 2 2" xfId="32852"/>
    <cellStyle name="Notas 2 3 3 3 2 3" xfId="32853"/>
    <cellStyle name="Notas 2 3 3 3 2 3 2" xfId="32854"/>
    <cellStyle name="Notas 2 3 3 3 2 4" xfId="32855"/>
    <cellStyle name="Notas 2 3 3 3 2 4 2" xfId="32856"/>
    <cellStyle name="Notas 2 3 3 3 2 5" xfId="32857"/>
    <cellStyle name="Notas 2 3 3 3 2 5 2" xfId="32858"/>
    <cellStyle name="Notas 2 3 3 3 2 6" xfId="32859"/>
    <cellStyle name="Notas 2 3 3 3 2 6 2" xfId="32860"/>
    <cellStyle name="Notas 2 3 3 3 2 7" xfId="32861"/>
    <cellStyle name="Notas 2 3 3 3 2 7 2" xfId="32862"/>
    <cellStyle name="Notas 2 3 3 3 2 8" xfId="32863"/>
    <cellStyle name="Notas 2 3 3 3 2 8 2" xfId="32864"/>
    <cellStyle name="Notas 2 3 3 3 2 9" xfId="32865"/>
    <cellStyle name="Notas 2 3 3 3 2 9 2" xfId="32866"/>
    <cellStyle name="Notas 2 3 3 3 3" xfId="32867"/>
    <cellStyle name="Notas 2 3 3 3 3 10" xfId="32868"/>
    <cellStyle name="Notas 2 3 3 3 3 10 2" xfId="32869"/>
    <cellStyle name="Notas 2 3 3 3 3 11" xfId="32870"/>
    <cellStyle name="Notas 2 3 3 3 3 2" xfId="32871"/>
    <cellStyle name="Notas 2 3 3 3 3 2 2" xfId="32872"/>
    <cellStyle name="Notas 2 3 3 3 3 3" xfId="32873"/>
    <cellStyle name="Notas 2 3 3 3 3 3 2" xfId="32874"/>
    <cellStyle name="Notas 2 3 3 3 3 4" xfId="32875"/>
    <cellStyle name="Notas 2 3 3 3 3 4 2" xfId="32876"/>
    <cellStyle name="Notas 2 3 3 3 3 5" xfId="32877"/>
    <cellStyle name="Notas 2 3 3 3 3 5 2" xfId="32878"/>
    <cellStyle name="Notas 2 3 3 3 3 6" xfId="32879"/>
    <cellStyle name="Notas 2 3 3 3 3 6 2" xfId="32880"/>
    <cellStyle name="Notas 2 3 3 3 3 7" xfId="32881"/>
    <cellStyle name="Notas 2 3 3 3 3 7 2" xfId="32882"/>
    <cellStyle name="Notas 2 3 3 3 3 8" xfId="32883"/>
    <cellStyle name="Notas 2 3 3 3 3 8 2" xfId="32884"/>
    <cellStyle name="Notas 2 3 3 3 3 9" xfId="32885"/>
    <cellStyle name="Notas 2 3 3 3 3 9 2" xfId="32886"/>
    <cellStyle name="Notas 2 3 3 3 4" xfId="32887"/>
    <cellStyle name="Notas 2 3 3 3 4 2" xfId="32888"/>
    <cellStyle name="Notas 2 3 3 3 5" xfId="32889"/>
    <cellStyle name="Notas 2 3 3 3 5 2" xfId="32890"/>
    <cellStyle name="Notas 2 3 3 3 6" xfId="32891"/>
    <cellStyle name="Notas 2 3 3 3 6 2" xfId="32892"/>
    <cellStyle name="Notas 2 3 3 3 7" xfId="32893"/>
    <cellStyle name="Notas 2 3 3 3 7 2" xfId="32894"/>
    <cellStyle name="Notas 2 3 3 3 8" xfId="32895"/>
    <cellStyle name="Notas 2 3 3 3 8 2" xfId="32896"/>
    <cellStyle name="Notas 2 3 3 3 9" xfId="32897"/>
    <cellStyle name="Notas 2 3 3 3 9 2" xfId="32898"/>
    <cellStyle name="Notas 2 3 3 4" xfId="32899"/>
    <cellStyle name="Notas 2 3 3 4 10" xfId="32900"/>
    <cellStyle name="Notas 2 3 3 4 10 2" xfId="32901"/>
    <cellStyle name="Notas 2 3 3 4 11" xfId="32902"/>
    <cellStyle name="Notas 2 3 3 4 2" xfId="32903"/>
    <cellStyle name="Notas 2 3 3 4 2 2" xfId="32904"/>
    <cellStyle name="Notas 2 3 3 4 3" xfId="32905"/>
    <cellStyle name="Notas 2 3 3 4 3 2" xfId="32906"/>
    <cellStyle name="Notas 2 3 3 4 4" xfId="32907"/>
    <cellStyle name="Notas 2 3 3 4 4 2" xfId="32908"/>
    <cellStyle name="Notas 2 3 3 4 5" xfId="32909"/>
    <cellStyle name="Notas 2 3 3 4 5 2" xfId="32910"/>
    <cellStyle name="Notas 2 3 3 4 6" xfId="32911"/>
    <cellStyle name="Notas 2 3 3 4 6 2" xfId="32912"/>
    <cellStyle name="Notas 2 3 3 4 7" xfId="32913"/>
    <cellStyle name="Notas 2 3 3 4 7 2" xfId="32914"/>
    <cellStyle name="Notas 2 3 3 4 8" xfId="32915"/>
    <cellStyle name="Notas 2 3 3 4 8 2" xfId="32916"/>
    <cellStyle name="Notas 2 3 3 4 9" xfId="32917"/>
    <cellStyle name="Notas 2 3 3 4 9 2" xfId="32918"/>
    <cellStyle name="Notas 2 3 3 5" xfId="32919"/>
    <cellStyle name="Notas 2 3 3 5 10" xfId="32920"/>
    <cellStyle name="Notas 2 3 3 5 10 2" xfId="32921"/>
    <cellStyle name="Notas 2 3 3 5 11" xfId="32922"/>
    <cellStyle name="Notas 2 3 3 5 2" xfId="32923"/>
    <cellStyle name="Notas 2 3 3 5 2 2" xfId="32924"/>
    <cellStyle name="Notas 2 3 3 5 3" xfId="32925"/>
    <cellStyle name="Notas 2 3 3 5 3 2" xfId="32926"/>
    <cellStyle name="Notas 2 3 3 5 4" xfId="32927"/>
    <cellStyle name="Notas 2 3 3 5 4 2" xfId="32928"/>
    <cellStyle name="Notas 2 3 3 5 5" xfId="32929"/>
    <cellStyle name="Notas 2 3 3 5 5 2" xfId="32930"/>
    <cellStyle name="Notas 2 3 3 5 6" xfId="32931"/>
    <cellStyle name="Notas 2 3 3 5 6 2" xfId="32932"/>
    <cellStyle name="Notas 2 3 3 5 7" xfId="32933"/>
    <cellStyle name="Notas 2 3 3 5 7 2" xfId="32934"/>
    <cellStyle name="Notas 2 3 3 5 8" xfId="32935"/>
    <cellStyle name="Notas 2 3 3 5 8 2" xfId="32936"/>
    <cellStyle name="Notas 2 3 3 5 9" xfId="32937"/>
    <cellStyle name="Notas 2 3 3 5 9 2" xfId="32938"/>
    <cellStyle name="Notas 2 3 3 6" xfId="32939"/>
    <cellStyle name="Notas 2 3 3 6 2" xfId="32940"/>
    <cellStyle name="Notas 2 3 3 7" xfId="32941"/>
    <cellStyle name="Notas 2 3 3 7 2" xfId="32942"/>
    <cellStyle name="Notas 2 3 3 8" xfId="32943"/>
    <cellStyle name="Notas 2 3 3 8 2" xfId="32944"/>
    <cellStyle name="Notas 2 3 3 9" xfId="32945"/>
    <cellStyle name="Notas 2 3 3 9 2" xfId="32946"/>
    <cellStyle name="Notas 2 3 4" xfId="32947"/>
    <cellStyle name="Notas 2 3 4 10" xfId="32948"/>
    <cellStyle name="Notas 2 3 4 10 2" xfId="32949"/>
    <cellStyle name="Notas 2 3 4 11" xfId="32950"/>
    <cellStyle name="Notas 2 3 4 11 2" xfId="32951"/>
    <cellStyle name="Notas 2 3 4 12" xfId="32952"/>
    <cellStyle name="Notas 2 3 4 12 2" xfId="32953"/>
    <cellStyle name="Notas 2 3 4 13" xfId="32954"/>
    <cellStyle name="Notas 2 3 4 13 2" xfId="32955"/>
    <cellStyle name="Notas 2 3 4 14" xfId="32956"/>
    <cellStyle name="Notas 2 3 4 14 2" xfId="32957"/>
    <cellStyle name="Notas 2 3 4 15" xfId="32958"/>
    <cellStyle name="Notas 2 3 4 2" xfId="32959"/>
    <cellStyle name="Notas 2 3 4 2 10" xfId="32960"/>
    <cellStyle name="Notas 2 3 4 2 10 2" xfId="32961"/>
    <cellStyle name="Notas 2 3 4 2 11" xfId="32962"/>
    <cellStyle name="Notas 2 3 4 2 11 2" xfId="32963"/>
    <cellStyle name="Notas 2 3 4 2 12" xfId="32964"/>
    <cellStyle name="Notas 2 3 4 2 12 2" xfId="32965"/>
    <cellStyle name="Notas 2 3 4 2 13" xfId="32966"/>
    <cellStyle name="Notas 2 3 4 2 2" xfId="32967"/>
    <cellStyle name="Notas 2 3 4 2 2 10" xfId="32968"/>
    <cellStyle name="Notas 2 3 4 2 2 10 2" xfId="32969"/>
    <cellStyle name="Notas 2 3 4 2 2 11" xfId="32970"/>
    <cellStyle name="Notas 2 3 4 2 2 2" xfId="32971"/>
    <cellStyle name="Notas 2 3 4 2 2 2 2" xfId="32972"/>
    <cellStyle name="Notas 2 3 4 2 2 3" xfId="32973"/>
    <cellStyle name="Notas 2 3 4 2 2 3 2" xfId="32974"/>
    <cellStyle name="Notas 2 3 4 2 2 4" xfId="32975"/>
    <cellStyle name="Notas 2 3 4 2 2 4 2" xfId="32976"/>
    <cellStyle name="Notas 2 3 4 2 2 5" xfId="32977"/>
    <cellStyle name="Notas 2 3 4 2 2 5 2" xfId="32978"/>
    <cellStyle name="Notas 2 3 4 2 2 6" xfId="32979"/>
    <cellStyle name="Notas 2 3 4 2 2 6 2" xfId="32980"/>
    <cellStyle name="Notas 2 3 4 2 2 7" xfId="32981"/>
    <cellStyle name="Notas 2 3 4 2 2 7 2" xfId="32982"/>
    <cellStyle name="Notas 2 3 4 2 2 8" xfId="32983"/>
    <cellStyle name="Notas 2 3 4 2 2 8 2" xfId="32984"/>
    <cellStyle name="Notas 2 3 4 2 2 9" xfId="32985"/>
    <cellStyle name="Notas 2 3 4 2 2 9 2" xfId="32986"/>
    <cellStyle name="Notas 2 3 4 2 3" xfId="32987"/>
    <cellStyle name="Notas 2 3 4 2 3 10" xfId="32988"/>
    <cellStyle name="Notas 2 3 4 2 3 10 2" xfId="32989"/>
    <cellStyle name="Notas 2 3 4 2 3 11" xfId="32990"/>
    <cellStyle name="Notas 2 3 4 2 3 2" xfId="32991"/>
    <cellStyle name="Notas 2 3 4 2 3 2 2" xfId="32992"/>
    <cellStyle name="Notas 2 3 4 2 3 3" xfId="32993"/>
    <cellStyle name="Notas 2 3 4 2 3 3 2" xfId="32994"/>
    <cellStyle name="Notas 2 3 4 2 3 4" xfId="32995"/>
    <cellStyle name="Notas 2 3 4 2 3 4 2" xfId="32996"/>
    <cellStyle name="Notas 2 3 4 2 3 5" xfId="32997"/>
    <cellStyle name="Notas 2 3 4 2 3 5 2" xfId="32998"/>
    <cellStyle name="Notas 2 3 4 2 3 6" xfId="32999"/>
    <cellStyle name="Notas 2 3 4 2 3 6 2" xfId="33000"/>
    <cellStyle name="Notas 2 3 4 2 3 7" xfId="33001"/>
    <cellStyle name="Notas 2 3 4 2 3 7 2" xfId="33002"/>
    <cellStyle name="Notas 2 3 4 2 3 8" xfId="33003"/>
    <cellStyle name="Notas 2 3 4 2 3 8 2" xfId="33004"/>
    <cellStyle name="Notas 2 3 4 2 3 9" xfId="33005"/>
    <cellStyle name="Notas 2 3 4 2 3 9 2" xfId="33006"/>
    <cellStyle name="Notas 2 3 4 2 4" xfId="33007"/>
    <cellStyle name="Notas 2 3 4 2 4 2" xfId="33008"/>
    <cellStyle name="Notas 2 3 4 2 5" xfId="33009"/>
    <cellStyle name="Notas 2 3 4 2 5 2" xfId="33010"/>
    <cellStyle name="Notas 2 3 4 2 6" xfId="33011"/>
    <cellStyle name="Notas 2 3 4 2 6 2" xfId="33012"/>
    <cellStyle name="Notas 2 3 4 2 7" xfId="33013"/>
    <cellStyle name="Notas 2 3 4 2 7 2" xfId="33014"/>
    <cellStyle name="Notas 2 3 4 2 8" xfId="33015"/>
    <cellStyle name="Notas 2 3 4 2 8 2" xfId="33016"/>
    <cellStyle name="Notas 2 3 4 2 9" xfId="33017"/>
    <cellStyle name="Notas 2 3 4 2 9 2" xfId="33018"/>
    <cellStyle name="Notas 2 3 4 3" xfId="33019"/>
    <cellStyle name="Notas 2 3 4 3 10" xfId="33020"/>
    <cellStyle name="Notas 2 3 4 3 10 2" xfId="33021"/>
    <cellStyle name="Notas 2 3 4 3 11" xfId="33022"/>
    <cellStyle name="Notas 2 3 4 3 11 2" xfId="33023"/>
    <cellStyle name="Notas 2 3 4 3 12" xfId="33024"/>
    <cellStyle name="Notas 2 3 4 3 12 2" xfId="33025"/>
    <cellStyle name="Notas 2 3 4 3 13" xfId="33026"/>
    <cellStyle name="Notas 2 3 4 3 2" xfId="33027"/>
    <cellStyle name="Notas 2 3 4 3 2 10" xfId="33028"/>
    <cellStyle name="Notas 2 3 4 3 2 10 2" xfId="33029"/>
    <cellStyle name="Notas 2 3 4 3 2 11" xfId="33030"/>
    <cellStyle name="Notas 2 3 4 3 2 2" xfId="33031"/>
    <cellStyle name="Notas 2 3 4 3 2 2 2" xfId="33032"/>
    <cellStyle name="Notas 2 3 4 3 2 3" xfId="33033"/>
    <cellStyle name="Notas 2 3 4 3 2 3 2" xfId="33034"/>
    <cellStyle name="Notas 2 3 4 3 2 4" xfId="33035"/>
    <cellStyle name="Notas 2 3 4 3 2 4 2" xfId="33036"/>
    <cellStyle name="Notas 2 3 4 3 2 5" xfId="33037"/>
    <cellStyle name="Notas 2 3 4 3 2 5 2" xfId="33038"/>
    <cellStyle name="Notas 2 3 4 3 2 6" xfId="33039"/>
    <cellStyle name="Notas 2 3 4 3 2 6 2" xfId="33040"/>
    <cellStyle name="Notas 2 3 4 3 2 7" xfId="33041"/>
    <cellStyle name="Notas 2 3 4 3 2 7 2" xfId="33042"/>
    <cellStyle name="Notas 2 3 4 3 2 8" xfId="33043"/>
    <cellStyle name="Notas 2 3 4 3 2 8 2" xfId="33044"/>
    <cellStyle name="Notas 2 3 4 3 2 9" xfId="33045"/>
    <cellStyle name="Notas 2 3 4 3 2 9 2" xfId="33046"/>
    <cellStyle name="Notas 2 3 4 3 3" xfId="33047"/>
    <cellStyle name="Notas 2 3 4 3 3 10" xfId="33048"/>
    <cellStyle name="Notas 2 3 4 3 3 10 2" xfId="33049"/>
    <cellStyle name="Notas 2 3 4 3 3 11" xfId="33050"/>
    <cellStyle name="Notas 2 3 4 3 3 2" xfId="33051"/>
    <cellStyle name="Notas 2 3 4 3 3 2 2" xfId="33052"/>
    <cellStyle name="Notas 2 3 4 3 3 3" xfId="33053"/>
    <cellStyle name="Notas 2 3 4 3 3 3 2" xfId="33054"/>
    <cellStyle name="Notas 2 3 4 3 3 4" xfId="33055"/>
    <cellStyle name="Notas 2 3 4 3 3 4 2" xfId="33056"/>
    <cellStyle name="Notas 2 3 4 3 3 5" xfId="33057"/>
    <cellStyle name="Notas 2 3 4 3 3 5 2" xfId="33058"/>
    <cellStyle name="Notas 2 3 4 3 3 6" xfId="33059"/>
    <cellStyle name="Notas 2 3 4 3 3 6 2" xfId="33060"/>
    <cellStyle name="Notas 2 3 4 3 3 7" xfId="33061"/>
    <cellStyle name="Notas 2 3 4 3 3 7 2" xfId="33062"/>
    <cellStyle name="Notas 2 3 4 3 3 8" xfId="33063"/>
    <cellStyle name="Notas 2 3 4 3 3 8 2" xfId="33064"/>
    <cellStyle name="Notas 2 3 4 3 3 9" xfId="33065"/>
    <cellStyle name="Notas 2 3 4 3 3 9 2" xfId="33066"/>
    <cellStyle name="Notas 2 3 4 3 4" xfId="33067"/>
    <cellStyle name="Notas 2 3 4 3 4 2" xfId="33068"/>
    <cellStyle name="Notas 2 3 4 3 5" xfId="33069"/>
    <cellStyle name="Notas 2 3 4 3 5 2" xfId="33070"/>
    <cellStyle name="Notas 2 3 4 3 6" xfId="33071"/>
    <cellStyle name="Notas 2 3 4 3 6 2" xfId="33072"/>
    <cellStyle name="Notas 2 3 4 3 7" xfId="33073"/>
    <cellStyle name="Notas 2 3 4 3 7 2" xfId="33074"/>
    <cellStyle name="Notas 2 3 4 3 8" xfId="33075"/>
    <cellStyle name="Notas 2 3 4 3 8 2" xfId="33076"/>
    <cellStyle name="Notas 2 3 4 3 9" xfId="33077"/>
    <cellStyle name="Notas 2 3 4 3 9 2" xfId="33078"/>
    <cellStyle name="Notas 2 3 4 4" xfId="33079"/>
    <cellStyle name="Notas 2 3 4 4 10" xfId="33080"/>
    <cellStyle name="Notas 2 3 4 4 10 2" xfId="33081"/>
    <cellStyle name="Notas 2 3 4 4 11" xfId="33082"/>
    <cellStyle name="Notas 2 3 4 4 2" xfId="33083"/>
    <cellStyle name="Notas 2 3 4 4 2 2" xfId="33084"/>
    <cellStyle name="Notas 2 3 4 4 3" xfId="33085"/>
    <cellStyle name="Notas 2 3 4 4 3 2" xfId="33086"/>
    <cellStyle name="Notas 2 3 4 4 4" xfId="33087"/>
    <cellStyle name="Notas 2 3 4 4 4 2" xfId="33088"/>
    <cellStyle name="Notas 2 3 4 4 5" xfId="33089"/>
    <cellStyle name="Notas 2 3 4 4 5 2" xfId="33090"/>
    <cellStyle name="Notas 2 3 4 4 6" xfId="33091"/>
    <cellStyle name="Notas 2 3 4 4 6 2" xfId="33092"/>
    <cellStyle name="Notas 2 3 4 4 7" xfId="33093"/>
    <cellStyle name="Notas 2 3 4 4 7 2" xfId="33094"/>
    <cellStyle name="Notas 2 3 4 4 8" xfId="33095"/>
    <cellStyle name="Notas 2 3 4 4 8 2" xfId="33096"/>
    <cellStyle name="Notas 2 3 4 4 9" xfId="33097"/>
    <cellStyle name="Notas 2 3 4 4 9 2" xfId="33098"/>
    <cellStyle name="Notas 2 3 4 5" xfId="33099"/>
    <cellStyle name="Notas 2 3 4 5 10" xfId="33100"/>
    <cellStyle name="Notas 2 3 4 5 10 2" xfId="33101"/>
    <cellStyle name="Notas 2 3 4 5 11" xfId="33102"/>
    <cellStyle name="Notas 2 3 4 5 2" xfId="33103"/>
    <cellStyle name="Notas 2 3 4 5 2 2" xfId="33104"/>
    <cellStyle name="Notas 2 3 4 5 3" xfId="33105"/>
    <cellStyle name="Notas 2 3 4 5 3 2" xfId="33106"/>
    <cellStyle name="Notas 2 3 4 5 4" xfId="33107"/>
    <cellStyle name="Notas 2 3 4 5 4 2" xfId="33108"/>
    <cellStyle name="Notas 2 3 4 5 5" xfId="33109"/>
    <cellStyle name="Notas 2 3 4 5 5 2" xfId="33110"/>
    <cellStyle name="Notas 2 3 4 5 6" xfId="33111"/>
    <cellStyle name="Notas 2 3 4 5 6 2" xfId="33112"/>
    <cellStyle name="Notas 2 3 4 5 7" xfId="33113"/>
    <cellStyle name="Notas 2 3 4 5 7 2" xfId="33114"/>
    <cellStyle name="Notas 2 3 4 5 8" xfId="33115"/>
    <cellStyle name="Notas 2 3 4 5 8 2" xfId="33116"/>
    <cellStyle name="Notas 2 3 4 5 9" xfId="33117"/>
    <cellStyle name="Notas 2 3 4 5 9 2" xfId="33118"/>
    <cellStyle name="Notas 2 3 4 6" xfId="33119"/>
    <cellStyle name="Notas 2 3 4 6 2" xfId="33120"/>
    <cellStyle name="Notas 2 3 4 7" xfId="33121"/>
    <cellStyle name="Notas 2 3 4 7 2" xfId="33122"/>
    <cellStyle name="Notas 2 3 4 8" xfId="33123"/>
    <cellStyle name="Notas 2 3 4 8 2" xfId="33124"/>
    <cellStyle name="Notas 2 3 4 9" xfId="33125"/>
    <cellStyle name="Notas 2 3 4 9 2" xfId="33126"/>
    <cellStyle name="Notas 2 3 5" xfId="33127"/>
    <cellStyle name="Notas 2 3 5 10" xfId="33128"/>
    <cellStyle name="Notas 2 3 5 10 2" xfId="33129"/>
    <cellStyle name="Notas 2 3 5 11" xfId="33130"/>
    <cellStyle name="Notas 2 3 5 11 2" xfId="33131"/>
    <cellStyle name="Notas 2 3 5 12" xfId="33132"/>
    <cellStyle name="Notas 2 3 5 12 2" xfId="33133"/>
    <cellStyle name="Notas 2 3 5 13" xfId="33134"/>
    <cellStyle name="Notas 2 3 5 13 2" xfId="33135"/>
    <cellStyle name="Notas 2 3 5 14" xfId="33136"/>
    <cellStyle name="Notas 2 3 5 14 2" xfId="33137"/>
    <cellStyle name="Notas 2 3 5 15" xfId="33138"/>
    <cellStyle name="Notas 2 3 5 2" xfId="33139"/>
    <cellStyle name="Notas 2 3 5 2 10" xfId="33140"/>
    <cellStyle name="Notas 2 3 5 2 10 2" xfId="33141"/>
    <cellStyle name="Notas 2 3 5 2 11" xfId="33142"/>
    <cellStyle name="Notas 2 3 5 2 11 2" xfId="33143"/>
    <cellStyle name="Notas 2 3 5 2 12" xfId="33144"/>
    <cellStyle name="Notas 2 3 5 2 12 2" xfId="33145"/>
    <cellStyle name="Notas 2 3 5 2 13" xfId="33146"/>
    <cellStyle name="Notas 2 3 5 2 2" xfId="33147"/>
    <cellStyle name="Notas 2 3 5 2 2 10" xfId="33148"/>
    <cellStyle name="Notas 2 3 5 2 2 10 2" xfId="33149"/>
    <cellStyle name="Notas 2 3 5 2 2 11" xfId="33150"/>
    <cellStyle name="Notas 2 3 5 2 2 2" xfId="33151"/>
    <cellStyle name="Notas 2 3 5 2 2 2 2" xfId="33152"/>
    <cellStyle name="Notas 2 3 5 2 2 3" xfId="33153"/>
    <cellStyle name="Notas 2 3 5 2 2 3 2" xfId="33154"/>
    <cellStyle name="Notas 2 3 5 2 2 4" xfId="33155"/>
    <cellStyle name="Notas 2 3 5 2 2 4 2" xfId="33156"/>
    <cellStyle name="Notas 2 3 5 2 2 5" xfId="33157"/>
    <cellStyle name="Notas 2 3 5 2 2 5 2" xfId="33158"/>
    <cellStyle name="Notas 2 3 5 2 2 6" xfId="33159"/>
    <cellStyle name="Notas 2 3 5 2 2 6 2" xfId="33160"/>
    <cellStyle name="Notas 2 3 5 2 2 7" xfId="33161"/>
    <cellStyle name="Notas 2 3 5 2 2 7 2" xfId="33162"/>
    <cellStyle name="Notas 2 3 5 2 2 8" xfId="33163"/>
    <cellStyle name="Notas 2 3 5 2 2 8 2" xfId="33164"/>
    <cellStyle name="Notas 2 3 5 2 2 9" xfId="33165"/>
    <cellStyle name="Notas 2 3 5 2 2 9 2" xfId="33166"/>
    <cellStyle name="Notas 2 3 5 2 3" xfId="33167"/>
    <cellStyle name="Notas 2 3 5 2 3 10" xfId="33168"/>
    <cellStyle name="Notas 2 3 5 2 3 10 2" xfId="33169"/>
    <cellStyle name="Notas 2 3 5 2 3 11" xfId="33170"/>
    <cellStyle name="Notas 2 3 5 2 3 2" xfId="33171"/>
    <cellStyle name="Notas 2 3 5 2 3 2 2" xfId="33172"/>
    <cellStyle name="Notas 2 3 5 2 3 3" xfId="33173"/>
    <cellStyle name="Notas 2 3 5 2 3 3 2" xfId="33174"/>
    <cellStyle name="Notas 2 3 5 2 3 4" xfId="33175"/>
    <cellStyle name="Notas 2 3 5 2 3 4 2" xfId="33176"/>
    <cellStyle name="Notas 2 3 5 2 3 5" xfId="33177"/>
    <cellStyle name="Notas 2 3 5 2 3 5 2" xfId="33178"/>
    <cellStyle name="Notas 2 3 5 2 3 6" xfId="33179"/>
    <cellStyle name="Notas 2 3 5 2 3 6 2" xfId="33180"/>
    <cellStyle name="Notas 2 3 5 2 3 7" xfId="33181"/>
    <cellStyle name="Notas 2 3 5 2 3 7 2" xfId="33182"/>
    <cellStyle name="Notas 2 3 5 2 3 8" xfId="33183"/>
    <cellStyle name="Notas 2 3 5 2 3 8 2" xfId="33184"/>
    <cellStyle name="Notas 2 3 5 2 3 9" xfId="33185"/>
    <cellStyle name="Notas 2 3 5 2 3 9 2" xfId="33186"/>
    <cellStyle name="Notas 2 3 5 2 4" xfId="33187"/>
    <cellStyle name="Notas 2 3 5 2 4 2" xfId="33188"/>
    <cellStyle name="Notas 2 3 5 2 5" xfId="33189"/>
    <cellStyle name="Notas 2 3 5 2 5 2" xfId="33190"/>
    <cellStyle name="Notas 2 3 5 2 6" xfId="33191"/>
    <cellStyle name="Notas 2 3 5 2 6 2" xfId="33192"/>
    <cellStyle name="Notas 2 3 5 2 7" xfId="33193"/>
    <cellStyle name="Notas 2 3 5 2 7 2" xfId="33194"/>
    <cellStyle name="Notas 2 3 5 2 8" xfId="33195"/>
    <cellStyle name="Notas 2 3 5 2 8 2" xfId="33196"/>
    <cellStyle name="Notas 2 3 5 2 9" xfId="33197"/>
    <cellStyle name="Notas 2 3 5 2 9 2" xfId="33198"/>
    <cellStyle name="Notas 2 3 5 3" xfId="33199"/>
    <cellStyle name="Notas 2 3 5 3 10" xfId="33200"/>
    <cellStyle name="Notas 2 3 5 3 10 2" xfId="33201"/>
    <cellStyle name="Notas 2 3 5 3 11" xfId="33202"/>
    <cellStyle name="Notas 2 3 5 3 11 2" xfId="33203"/>
    <cellStyle name="Notas 2 3 5 3 12" xfId="33204"/>
    <cellStyle name="Notas 2 3 5 3 12 2" xfId="33205"/>
    <cellStyle name="Notas 2 3 5 3 13" xfId="33206"/>
    <cellStyle name="Notas 2 3 5 3 2" xfId="33207"/>
    <cellStyle name="Notas 2 3 5 3 2 10" xfId="33208"/>
    <cellStyle name="Notas 2 3 5 3 2 10 2" xfId="33209"/>
    <cellStyle name="Notas 2 3 5 3 2 11" xfId="33210"/>
    <cellStyle name="Notas 2 3 5 3 2 2" xfId="33211"/>
    <cellStyle name="Notas 2 3 5 3 2 2 2" xfId="33212"/>
    <cellStyle name="Notas 2 3 5 3 2 3" xfId="33213"/>
    <cellStyle name="Notas 2 3 5 3 2 3 2" xfId="33214"/>
    <cellStyle name="Notas 2 3 5 3 2 4" xfId="33215"/>
    <cellStyle name="Notas 2 3 5 3 2 4 2" xfId="33216"/>
    <cellStyle name="Notas 2 3 5 3 2 5" xfId="33217"/>
    <cellStyle name="Notas 2 3 5 3 2 5 2" xfId="33218"/>
    <cellStyle name="Notas 2 3 5 3 2 6" xfId="33219"/>
    <cellStyle name="Notas 2 3 5 3 2 6 2" xfId="33220"/>
    <cellStyle name="Notas 2 3 5 3 2 7" xfId="33221"/>
    <cellStyle name="Notas 2 3 5 3 2 7 2" xfId="33222"/>
    <cellStyle name="Notas 2 3 5 3 2 8" xfId="33223"/>
    <cellStyle name="Notas 2 3 5 3 2 8 2" xfId="33224"/>
    <cellStyle name="Notas 2 3 5 3 2 9" xfId="33225"/>
    <cellStyle name="Notas 2 3 5 3 2 9 2" xfId="33226"/>
    <cellStyle name="Notas 2 3 5 3 3" xfId="33227"/>
    <cellStyle name="Notas 2 3 5 3 3 10" xfId="33228"/>
    <cellStyle name="Notas 2 3 5 3 3 10 2" xfId="33229"/>
    <cellStyle name="Notas 2 3 5 3 3 11" xfId="33230"/>
    <cellStyle name="Notas 2 3 5 3 3 2" xfId="33231"/>
    <cellStyle name="Notas 2 3 5 3 3 2 2" xfId="33232"/>
    <cellStyle name="Notas 2 3 5 3 3 3" xfId="33233"/>
    <cellStyle name="Notas 2 3 5 3 3 3 2" xfId="33234"/>
    <cellStyle name="Notas 2 3 5 3 3 4" xfId="33235"/>
    <cellStyle name="Notas 2 3 5 3 3 4 2" xfId="33236"/>
    <cellStyle name="Notas 2 3 5 3 3 5" xfId="33237"/>
    <cellStyle name="Notas 2 3 5 3 3 5 2" xfId="33238"/>
    <cellStyle name="Notas 2 3 5 3 3 6" xfId="33239"/>
    <cellStyle name="Notas 2 3 5 3 3 6 2" xfId="33240"/>
    <cellStyle name="Notas 2 3 5 3 3 7" xfId="33241"/>
    <cellStyle name="Notas 2 3 5 3 3 7 2" xfId="33242"/>
    <cellStyle name="Notas 2 3 5 3 3 8" xfId="33243"/>
    <cellStyle name="Notas 2 3 5 3 3 8 2" xfId="33244"/>
    <cellStyle name="Notas 2 3 5 3 3 9" xfId="33245"/>
    <cellStyle name="Notas 2 3 5 3 3 9 2" xfId="33246"/>
    <cellStyle name="Notas 2 3 5 3 4" xfId="33247"/>
    <cellStyle name="Notas 2 3 5 3 4 2" xfId="33248"/>
    <cellStyle name="Notas 2 3 5 3 5" xfId="33249"/>
    <cellStyle name="Notas 2 3 5 3 5 2" xfId="33250"/>
    <cellStyle name="Notas 2 3 5 3 6" xfId="33251"/>
    <cellStyle name="Notas 2 3 5 3 6 2" xfId="33252"/>
    <cellStyle name="Notas 2 3 5 3 7" xfId="33253"/>
    <cellStyle name="Notas 2 3 5 3 7 2" xfId="33254"/>
    <cellStyle name="Notas 2 3 5 3 8" xfId="33255"/>
    <cellStyle name="Notas 2 3 5 3 8 2" xfId="33256"/>
    <cellStyle name="Notas 2 3 5 3 9" xfId="33257"/>
    <cellStyle name="Notas 2 3 5 3 9 2" xfId="33258"/>
    <cellStyle name="Notas 2 3 5 4" xfId="33259"/>
    <cellStyle name="Notas 2 3 5 4 10" xfId="33260"/>
    <cellStyle name="Notas 2 3 5 4 10 2" xfId="33261"/>
    <cellStyle name="Notas 2 3 5 4 11" xfId="33262"/>
    <cellStyle name="Notas 2 3 5 4 2" xfId="33263"/>
    <cellStyle name="Notas 2 3 5 4 2 2" xfId="33264"/>
    <cellStyle name="Notas 2 3 5 4 3" xfId="33265"/>
    <cellStyle name="Notas 2 3 5 4 3 2" xfId="33266"/>
    <cellStyle name="Notas 2 3 5 4 4" xfId="33267"/>
    <cellStyle name="Notas 2 3 5 4 4 2" xfId="33268"/>
    <cellStyle name="Notas 2 3 5 4 5" xfId="33269"/>
    <cellStyle name="Notas 2 3 5 4 5 2" xfId="33270"/>
    <cellStyle name="Notas 2 3 5 4 6" xfId="33271"/>
    <cellStyle name="Notas 2 3 5 4 6 2" xfId="33272"/>
    <cellStyle name="Notas 2 3 5 4 7" xfId="33273"/>
    <cellStyle name="Notas 2 3 5 4 7 2" xfId="33274"/>
    <cellStyle name="Notas 2 3 5 4 8" xfId="33275"/>
    <cellStyle name="Notas 2 3 5 4 8 2" xfId="33276"/>
    <cellStyle name="Notas 2 3 5 4 9" xfId="33277"/>
    <cellStyle name="Notas 2 3 5 4 9 2" xfId="33278"/>
    <cellStyle name="Notas 2 3 5 5" xfId="33279"/>
    <cellStyle name="Notas 2 3 5 5 10" xfId="33280"/>
    <cellStyle name="Notas 2 3 5 5 10 2" xfId="33281"/>
    <cellStyle name="Notas 2 3 5 5 11" xfId="33282"/>
    <cellStyle name="Notas 2 3 5 5 2" xfId="33283"/>
    <cellStyle name="Notas 2 3 5 5 2 2" xfId="33284"/>
    <cellStyle name="Notas 2 3 5 5 3" xfId="33285"/>
    <cellStyle name="Notas 2 3 5 5 3 2" xfId="33286"/>
    <cellStyle name="Notas 2 3 5 5 4" xfId="33287"/>
    <cellStyle name="Notas 2 3 5 5 4 2" xfId="33288"/>
    <cellStyle name="Notas 2 3 5 5 5" xfId="33289"/>
    <cellStyle name="Notas 2 3 5 5 5 2" xfId="33290"/>
    <cellStyle name="Notas 2 3 5 5 6" xfId="33291"/>
    <cellStyle name="Notas 2 3 5 5 6 2" xfId="33292"/>
    <cellStyle name="Notas 2 3 5 5 7" xfId="33293"/>
    <cellStyle name="Notas 2 3 5 5 7 2" xfId="33294"/>
    <cellStyle name="Notas 2 3 5 5 8" xfId="33295"/>
    <cellStyle name="Notas 2 3 5 5 8 2" xfId="33296"/>
    <cellStyle name="Notas 2 3 5 5 9" xfId="33297"/>
    <cellStyle name="Notas 2 3 5 5 9 2" xfId="33298"/>
    <cellStyle name="Notas 2 3 5 6" xfId="33299"/>
    <cellStyle name="Notas 2 3 5 6 2" xfId="33300"/>
    <cellStyle name="Notas 2 3 5 7" xfId="33301"/>
    <cellStyle name="Notas 2 3 5 7 2" xfId="33302"/>
    <cellStyle name="Notas 2 3 5 8" xfId="33303"/>
    <cellStyle name="Notas 2 3 5 8 2" xfId="33304"/>
    <cellStyle name="Notas 2 3 5 9" xfId="33305"/>
    <cellStyle name="Notas 2 3 5 9 2" xfId="33306"/>
    <cellStyle name="Notas 2 3 6" xfId="33307"/>
    <cellStyle name="Notas 2 3 6 10" xfId="33308"/>
    <cellStyle name="Notas 2 3 6 10 2" xfId="33309"/>
    <cellStyle name="Notas 2 3 6 11" xfId="33310"/>
    <cellStyle name="Notas 2 3 6 11 2" xfId="33311"/>
    <cellStyle name="Notas 2 3 6 12" xfId="33312"/>
    <cellStyle name="Notas 2 3 6 12 2" xfId="33313"/>
    <cellStyle name="Notas 2 3 6 13" xfId="33314"/>
    <cellStyle name="Notas 2 3 6 2" xfId="33315"/>
    <cellStyle name="Notas 2 3 6 2 10" xfId="33316"/>
    <cellStyle name="Notas 2 3 6 2 10 2" xfId="33317"/>
    <cellStyle name="Notas 2 3 6 2 11" xfId="33318"/>
    <cellStyle name="Notas 2 3 6 2 2" xfId="33319"/>
    <cellStyle name="Notas 2 3 6 2 2 2" xfId="33320"/>
    <cellStyle name="Notas 2 3 6 2 3" xfId="33321"/>
    <cellStyle name="Notas 2 3 6 2 3 2" xfId="33322"/>
    <cellStyle name="Notas 2 3 6 2 4" xfId="33323"/>
    <cellStyle name="Notas 2 3 6 2 4 2" xfId="33324"/>
    <cellStyle name="Notas 2 3 6 2 5" xfId="33325"/>
    <cellStyle name="Notas 2 3 6 2 5 2" xfId="33326"/>
    <cellStyle name="Notas 2 3 6 2 6" xfId="33327"/>
    <cellStyle name="Notas 2 3 6 2 6 2" xfId="33328"/>
    <cellStyle name="Notas 2 3 6 2 7" xfId="33329"/>
    <cellStyle name="Notas 2 3 6 2 7 2" xfId="33330"/>
    <cellStyle name="Notas 2 3 6 2 8" xfId="33331"/>
    <cellStyle name="Notas 2 3 6 2 8 2" xfId="33332"/>
    <cellStyle name="Notas 2 3 6 2 9" xfId="33333"/>
    <cellStyle name="Notas 2 3 6 2 9 2" xfId="33334"/>
    <cellStyle name="Notas 2 3 6 3" xfId="33335"/>
    <cellStyle name="Notas 2 3 6 3 10" xfId="33336"/>
    <cellStyle name="Notas 2 3 6 3 10 2" xfId="33337"/>
    <cellStyle name="Notas 2 3 6 3 11" xfId="33338"/>
    <cellStyle name="Notas 2 3 6 3 2" xfId="33339"/>
    <cellStyle name="Notas 2 3 6 3 2 2" xfId="33340"/>
    <cellStyle name="Notas 2 3 6 3 3" xfId="33341"/>
    <cellStyle name="Notas 2 3 6 3 3 2" xfId="33342"/>
    <cellStyle name="Notas 2 3 6 3 4" xfId="33343"/>
    <cellStyle name="Notas 2 3 6 3 4 2" xfId="33344"/>
    <cellStyle name="Notas 2 3 6 3 5" xfId="33345"/>
    <cellStyle name="Notas 2 3 6 3 5 2" xfId="33346"/>
    <cellStyle name="Notas 2 3 6 3 6" xfId="33347"/>
    <cellStyle name="Notas 2 3 6 3 6 2" xfId="33348"/>
    <cellStyle name="Notas 2 3 6 3 7" xfId="33349"/>
    <cellStyle name="Notas 2 3 6 3 7 2" xfId="33350"/>
    <cellStyle name="Notas 2 3 6 3 8" xfId="33351"/>
    <cellStyle name="Notas 2 3 6 3 8 2" xfId="33352"/>
    <cellStyle name="Notas 2 3 6 3 9" xfId="33353"/>
    <cellStyle name="Notas 2 3 6 3 9 2" xfId="33354"/>
    <cellStyle name="Notas 2 3 6 4" xfId="33355"/>
    <cellStyle name="Notas 2 3 6 4 2" xfId="33356"/>
    <cellStyle name="Notas 2 3 6 5" xfId="33357"/>
    <cellStyle name="Notas 2 3 6 5 2" xfId="33358"/>
    <cellStyle name="Notas 2 3 6 6" xfId="33359"/>
    <cellStyle name="Notas 2 3 6 6 2" xfId="33360"/>
    <cellStyle name="Notas 2 3 6 7" xfId="33361"/>
    <cellStyle name="Notas 2 3 6 7 2" xfId="33362"/>
    <cellStyle name="Notas 2 3 6 8" xfId="33363"/>
    <cellStyle name="Notas 2 3 6 8 2" xfId="33364"/>
    <cellStyle name="Notas 2 3 6 9" xfId="33365"/>
    <cellStyle name="Notas 2 3 6 9 2" xfId="33366"/>
    <cellStyle name="Notas 2 3 7" xfId="33367"/>
    <cellStyle name="Notas 2 3 7 10" xfId="33368"/>
    <cellStyle name="Notas 2 3 7 10 2" xfId="33369"/>
    <cellStyle name="Notas 2 3 7 11" xfId="33370"/>
    <cellStyle name="Notas 2 3 7 11 2" xfId="33371"/>
    <cellStyle name="Notas 2 3 7 12" xfId="33372"/>
    <cellStyle name="Notas 2 3 7 12 2" xfId="33373"/>
    <cellStyle name="Notas 2 3 7 13" xfId="33374"/>
    <cellStyle name="Notas 2 3 7 2" xfId="33375"/>
    <cellStyle name="Notas 2 3 7 2 10" xfId="33376"/>
    <cellStyle name="Notas 2 3 7 2 10 2" xfId="33377"/>
    <cellStyle name="Notas 2 3 7 2 11" xfId="33378"/>
    <cellStyle name="Notas 2 3 7 2 2" xfId="33379"/>
    <cellStyle name="Notas 2 3 7 2 2 2" xfId="33380"/>
    <cellStyle name="Notas 2 3 7 2 3" xfId="33381"/>
    <cellStyle name="Notas 2 3 7 2 3 2" xfId="33382"/>
    <cellStyle name="Notas 2 3 7 2 4" xfId="33383"/>
    <cellStyle name="Notas 2 3 7 2 4 2" xfId="33384"/>
    <cellStyle name="Notas 2 3 7 2 5" xfId="33385"/>
    <cellStyle name="Notas 2 3 7 2 5 2" xfId="33386"/>
    <cellStyle name="Notas 2 3 7 2 6" xfId="33387"/>
    <cellStyle name="Notas 2 3 7 2 6 2" xfId="33388"/>
    <cellStyle name="Notas 2 3 7 2 7" xfId="33389"/>
    <cellStyle name="Notas 2 3 7 2 7 2" xfId="33390"/>
    <cellStyle name="Notas 2 3 7 2 8" xfId="33391"/>
    <cellStyle name="Notas 2 3 7 2 8 2" xfId="33392"/>
    <cellStyle name="Notas 2 3 7 2 9" xfId="33393"/>
    <cellStyle name="Notas 2 3 7 2 9 2" xfId="33394"/>
    <cellStyle name="Notas 2 3 7 3" xfId="33395"/>
    <cellStyle name="Notas 2 3 7 3 10" xfId="33396"/>
    <cellStyle name="Notas 2 3 7 3 10 2" xfId="33397"/>
    <cellStyle name="Notas 2 3 7 3 11" xfId="33398"/>
    <cellStyle name="Notas 2 3 7 3 2" xfId="33399"/>
    <cellStyle name="Notas 2 3 7 3 2 2" xfId="33400"/>
    <cellStyle name="Notas 2 3 7 3 3" xfId="33401"/>
    <cellStyle name="Notas 2 3 7 3 3 2" xfId="33402"/>
    <cellStyle name="Notas 2 3 7 3 4" xfId="33403"/>
    <cellStyle name="Notas 2 3 7 3 4 2" xfId="33404"/>
    <cellStyle name="Notas 2 3 7 3 5" xfId="33405"/>
    <cellStyle name="Notas 2 3 7 3 5 2" xfId="33406"/>
    <cellStyle name="Notas 2 3 7 3 6" xfId="33407"/>
    <cellStyle name="Notas 2 3 7 3 6 2" xfId="33408"/>
    <cellStyle name="Notas 2 3 7 3 7" xfId="33409"/>
    <cellStyle name="Notas 2 3 7 3 7 2" xfId="33410"/>
    <cellStyle name="Notas 2 3 7 3 8" xfId="33411"/>
    <cellStyle name="Notas 2 3 7 3 8 2" xfId="33412"/>
    <cellStyle name="Notas 2 3 7 3 9" xfId="33413"/>
    <cellStyle name="Notas 2 3 7 3 9 2" xfId="33414"/>
    <cellStyle name="Notas 2 3 7 4" xfId="33415"/>
    <cellStyle name="Notas 2 3 7 4 2" xfId="33416"/>
    <cellStyle name="Notas 2 3 7 5" xfId="33417"/>
    <cellStyle name="Notas 2 3 7 5 2" xfId="33418"/>
    <cellStyle name="Notas 2 3 7 6" xfId="33419"/>
    <cellStyle name="Notas 2 3 7 6 2" xfId="33420"/>
    <cellStyle name="Notas 2 3 7 7" xfId="33421"/>
    <cellStyle name="Notas 2 3 7 7 2" xfId="33422"/>
    <cellStyle name="Notas 2 3 7 8" xfId="33423"/>
    <cellStyle name="Notas 2 3 7 8 2" xfId="33424"/>
    <cellStyle name="Notas 2 3 7 9" xfId="33425"/>
    <cellStyle name="Notas 2 3 7 9 2" xfId="33426"/>
    <cellStyle name="Notas 2 3 8" xfId="33427"/>
    <cellStyle name="Notas 2 3 8 2" xfId="33428"/>
    <cellStyle name="Notas 2 3 9" xfId="33429"/>
    <cellStyle name="Notas 2 3 9 2" xfId="33430"/>
    <cellStyle name="Notas 2 4" xfId="33431"/>
    <cellStyle name="Notas 2 4 10" xfId="33432"/>
    <cellStyle name="Notas 2 4 10 2" xfId="33433"/>
    <cellStyle name="Notas 2 4 11" xfId="33434"/>
    <cellStyle name="Notas 2 4 11 2" xfId="33435"/>
    <cellStyle name="Notas 2 4 12" xfId="33436"/>
    <cellStyle name="Notas 2 4 12 2" xfId="33437"/>
    <cellStyle name="Notas 2 4 13" xfId="33438"/>
    <cellStyle name="Notas 2 4 13 2" xfId="33439"/>
    <cellStyle name="Notas 2 4 14" xfId="33440"/>
    <cellStyle name="Notas 2 4 14 2" xfId="33441"/>
    <cellStyle name="Notas 2 4 15" xfId="33442"/>
    <cellStyle name="Notas 2 4 2" xfId="33443"/>
    <cellStyle name="Notas 2 4 2 10" xfId="33444"/>
    <cellStyle name="Notas 2 4 2 10 2" xfId="33445"/>
    <cellStyle name="Notas 2 4 2 11" xfId="33446"/>
    <cellStyle name="Notas 2 4 2 11 2" xfId="33447"/>
    <cellStyle name="Notas 2 4 2 12" xfId="33448"/>
    <cellStyle name="Notas 2 4 2 12 2" xfId="33449"/>
    <cellStyle name="Notas 2 4 2 13" xfId="33450"/>
    <cellStyle name="Notas 2 4 2 2" xfId="33451"/>
    <cellStyle name="Notas 2 4 2 2 10" xfId="33452"/>
    <cellStyle name="Notas 2 4 2 2 10 2" xfId="33453"/>
    <cellStyle name="Notas 2 4 2 2 11" xfId="33454"/>
    <cellStyle name="Notas 2 4 2 2 2" xfId="33455"/>
    <cellStyle name="Notas 2 4 2 2 2 2" xfId="33456"/>
    <cellStyle name="Notas 2 4 2 2 3" xfId="33457"/>
    <cellStyle name="Notas 2 4 2 2 3 2" xfId="33458"/>
    <cellStyle name="Notas 2 4 2 2 4" xfId="33459"/>
    <cellStyle name="Notas 2 4 2 2 4 2" xfId="33460"/>
    <cellStyle name="Notas 2 4 2 2 5" xfId="33461"/>
    <cellStyle name="Notas 2 4 2 2 5 2" xfId="33462"/>
    <cellStyle name="Notas 2 4 2 2 6" xfId="33463"/>
    <cellStyle name="Notas 2 4 2 2 6 2" xfId="33464"/>
    <cellStyle name="Notas 2 4 2 2 7" xfId="33465"/>
    <cellStyle name="Notas 2 4 2 2 7 2" xfId="33466"/>
    <cellStyle name="Notas 2 4 2 2 8" xfId="33467"/>
    <cellStyle name="Notas 2 4 2 2 8 2" xfId="33468"/>
    <cellStyle name="Notas 2 4 2 2 9" xfId="33469"/>
    <cellStyle name="Notas 2 4 2 2 9 2" xfId="33470"/>
    <cellStyle name="Notas 2 4 2 3" xfId="33471"/>
    <cellStyle name="Notas 2 4 2 3 10" xfId="33472"/>
    <cellStyle name="Notas 2 4 2 3 10 2" xfId="33473"/>
    <cellStyle name="Notas 2 4 2 3 11" xfId="33474"/>
    <cellStyle name="Notas 2 4 2 3 2" xfId="33475"/>
    <cellStyle name="Notas 2 4 2 3 2 2" xfId="33476"/>
    <cellStyle name="Notas 2 4 2 3 3" xfId="33477"/>
    <cellStyle name="Notas 2 4 2 3 3 2" xfId="33478"/>
    <cellStyle name="Notas 2 4 2 3 4" xfId="33479"/>
    <cellStyle name="Notas 2 4 2 3 4 2" xfId="33480"/>
    <cellStyle name="Notas 2 4 2 3 5" xfId="33481"/>
    <cellStyle name="Notas 2 4 2 3 5 2" xfId="33482"/>
    <cellStyle name="Notas 2 4 2 3 6" xfId="33483"/>
    <cellStyle name="Notas 2 4 2 3 6 2" xfId="33484"/>
    <cellStyle name="Notas 2 4 2 3 7" xfId="33485"/>
    <cellStyle name="Notas 2 4 2 3 7 2" xfId="33486"/>
    <cellStyle name="Notas 2 4 2 3 8" xfId="33487"/>
    <cellStyle name="Notas 2 4 2 3 8 2" xfId="33488"/>
    <cellStyle name="Notas 2 4 2 3 9" xfId="33489"/>
    <cellStyle name="Notas 2 4 2 3 9 2" xfId="33490"/>
    <cellStyle name="Notas 2 4 2 4" xfId="33491"/>
    <cellStyle name="Notas 2 4 2 4 2" xfId="33492"/>
    <cellStyle name="Notas 2 4 2 5" xfId="33493"/>
    <cellStyle name="Notas 2 4 2 5 2" xfId="33494"/>
    <cellStyle name="Notas 2 4 2 6" xfId="33495"/>
    <cellStyle name="Notas 2 4 2 6 2" xfId="33496"/>
    <cellStyle name="Notas 2 4 2 7" xfId="33497"/>
    <cellStyle name="Notas 2 4 2 7 2" xfId="33498"/>
    <cellStyle name="Notas 2 4 2 8" xfId="33499"/>
    <cellStyle name="Notas 2 4 2 8 2" xfId="33500"/>
    <cellStyle name="Notas 2 4 2 9" xfId="33501"/>
    <cellStyle name="Notas 2 4 2 9 2" xfId="33502"/>
    <cellStyle name="Notas 2 4 3" xfId="33503"/>
    <cellStyle name="Notas 2 4 3 10" xfId="33504"/>
    <cellStyle name="Notas 2 4 3 10 2" xfId="33505"/>
    <cellStyle name="Notas 2 4 3 11" xfId="33506"/>
    <cellStyle name="Notas 2 4 3 11 2" xfId="33507"/>
    <cellStyle name="Notas 2 4 3 12" xfId="33508"/>
    <cellStyle name="Notas 2 4 3 12 2" xfId="33509"/>
    <cellStyle name="Notas 2 4 3 13" xfId="33510"/>
    <cellStyle name="Notas 2 4 3 2" xfId="33511"/>
    <cellStyle name="Notas 2 4 3 2 10" xfId="33512"/>
    <cellStyle name="Notas 2 4 3 2 10 2" xfId="33513"/>
    <cellStyle name="Notas 2 4 3 2 11" xfId="33514"/>
    <cellStyle name="Notas 2 4 3 2 2" xfId="33515"/>
    <cellStyle name="Notas 2 4 3 2 2 2" xfId="33516"/>
    <cellStyle name="Notas 2 4 3 2 3" xfId="33517"/>
    <cellStyle name="Notas 2 4 3 2 3 2" xfId="33518"/>
    <cellStyle name="Notas 2 4 3 2 4" xfId="33519"/>
    <cellStyle name="Notas 2 4 3 2 4 2" xfId="33520"/>
    <cellStyle name="Notas 2 4 3 2 5" xfId="33521"/>
    <cellStyle name="Notas 2 4 3 2 5 2" xfId="33522"/>
    <cellStyle name="Notas 2 4 3 2 6" xfId="33523"/>
    <cellStyle name="Notas 2 4 3 2 6 2" xfId="33524"/>
    <cellStyle name="Notas 2 4 3 2 7" xfId="33525"/>
    <cellStyle name="Notas 2 4 3 2 7 2" xfId="33526"/>
    <cellStyle name="Notas 2 4 3 2 8" xfId="33527"/>
    <cellStyle name="Notas 2 4 3 2 8 2" xfId="33528"/>
    <cellStyle name="Notas 2 4 3 2 9" xfId="33529"/>
    <cellStyle name="Notas 2 4 3 2 9 2" xfId="33530"/>
    <cellStyle name="Notas 2 4 3 3" xfId="33531"/>
    <cellStyle name="Notas 2 4 3 3 10" xfId="33532"/>
    <cellStyle name="Notas 2 4 3 3 10 2" xfId="33533"/>
    <cellStyle name="Notas 2 4 3 3 11" xfId="33534"/>
    <cellStyle name="Notas 2 4 3 3 2" xfId="33535"/>
    <cellStyle name="Notas 2 4 3 3 2 2" xfId="33536"/>
    <cellStyle name="Notas 2 4 3 3 3" xfId="33537"/>
    <cellStyle name="Notas 2 4 3 3 3 2" xfId="33538"/>
    <cellStyle name="Notas 2 4 3 3 4" xfId="33539"/>
    <cellStyle name="Notas 2 4 3 3 4 2" xfId="33540"/>
    <cellStyle name="Notas 2 4 3 3 5" xfId="33541"/>
    <cellStyle name="Notas 2 4 3 3 5 2" xfId="33542"/>
    <cellStyle name="Notas 2 4 3 3 6" xfId="33543"/>
    <cellStyle name="Notas 2 4 3 3 6 2" xfId="33544"/>
    <cellStyle name="Notas 2 4 3 3 7" xfId="33545"/>
    <cellStyle name="Notas 2 4 3 3 7 2" xfId="33546"/>
    <cellStyle name="Notas 2 4 3 3 8" xfId="33547"/>
    <cellStyle name="Notas 2 4 3 3 8 2" xfId="33548"/>
    <cellStyle name="Notas 2 4 3 3 9" xfId="33549"/>
    <cellStyle name="Notas 2 4 3 3 9 2" xfId="33550"/>
    <cellStyle name="Notas 2 4 3 4" xfId="33551"/>
    <cellStyle name="Notas 2 4 3 4 2" xfId="33552"/>
    <cellStyle name="Notas 2 4 3 5" xfId="33553"/>
    <cellStyle name="Notas 2 4 3 5 2" xfId="33554"/>
    <cellStyle name="Notas 2 4 3 6" xfId="33555"/>
    <cellStyle name="Notas 2 4 3 6 2" xfId="33556"/>
    <cellStyle name="Notas 2 4 3 7" xfId="33557"/>
    <cellStyle name="Notas 2 4 3 7 2" xfId="33558"/>
    <cellStyle name="Notas 2 4 3 8" xfId="33559"/>
    <cellStyle name="Notas 2 4 3 8 2" xfId="33560"/>
    <cellStyle name="Notas 2 4 3 9" xfId="33561"/>
    <cellStyle name="Notas 2 4 3 9 2" xfId="33562"/>
    <cellStyle name="Notas 2 4 4" xfId="33563"/>
    <cellStyle name="Notas 2 4 4 10" xfId="33564"/>
    <cellStyle name="Notas 2 4 4 10 2" xfId="33565"/>
    <cellStyle name="Notas 2 4 4 11" xfId="33566"/>
    <cellStyle name="Notas 2 4 4 2" xfId="33567"/>
    <cellStyle name="Notas 2 4 4 2 2" xfId="33568"/>
    <cellStyle name="Notas 2 4 4 3" xfId="33569"/>
    <cellStyle name="Notas 2 4 4 3 2" xfId="33570"/>
    <cellStyle name="Notas 2 4 4 4" xfId="33571"/>
    <cellStyle name="Notas 2 4 4 4 2" xfId="33572"/>
    <cellStyle name="Notas 2 4 4 5" xfId="33573"/>
    <cellStyle name="Notas 2 4 4 5 2" xfId="33574"/>
    <cellStyle name="Notas 2 4 4 6" xfId="33575"/>
    <cellStyle name="Notas 2 4 4 6 2" xfId="33576"/>
    <cellStyle name="Notas 2 4 4 7" xfId="33577"/>
    <cellStyle name="Notas 2 4 4 7 2" xfId="33578"/>
    <cellStyle name="Notas 2 4 4 8" xfId="33579"/>
    <cellStyle name="Notas 2 4 4 8 2" xfId="33580"/>
    <cellStyle name="Notas 2 4 4 9" xfId="33581"/>
    <cellStyle name="Notas 2 4 4 9 2" xfId="33582"/>
    <cellStyle name="Notas 2 4 5" xfId="33583"/>
    <cellStyle name="Notas 2 4 5 10" xfId="33584"/>
    <cellStyle name="Notas 2 4 5 10 2" xfId="33585"/>
    <cellStyle name="Notas 2 4 5 11" xfId="33586"/>
    <cellStyle name="Notas 2 4 5 2" xfId="33587"/>
    <cellStyle name="Notas 2 4 5 2 2" xfId="33588"/>
    <cellStyle name="Notas 2 4 5 3" xfId="33589"/>
    <cellStyle name="Notas 2 4 5 3 2" xfId="33590"/>
    <cellStyle name="Notas 2 4 5 4" xfId="33591"/>
    <cellStyle name="Notas 2 4 5 4 2" xfId="33592"/>
    <cellStyle name="Notas 2 4 5 5" xfId="33593"/>
    <cellStyle name="Notas 2 4 5 5 2" xfId="33594"/>
    <cellStyle name="Notas 2 4 5 6" xfId="33595"/>
    <cellStyle name="Notas 2 4 5 6 2" xfId="33596"/>
    <cellStyle name="Notas 2 4 5 7" xfId="33597"/>
    <cellStyle name="Notas 2 4 5 7 2" xfId="33598"/>
    <cellStyle name="Notas 2 4 5 8" xfId="33599"/>
    <cellStyle name="Notas 2 4 5 8 2" xfId="33600"/>
    <cellStyle name="Notas 2 4 5 9" xfId="33601"/>
    <cellStyle name="Notas 2 4 5 9 2" xfId="33602"/>
    <cellStyle name="Notas 2 4 6" xfId="33603"/>
    <cellStyle name="Notas 2 4 6 2" xfId="33604"/>
    <cellStyle name="Notas 2 4 7" xfId="33605"/>
    <cellStyle name="Notas 2 4 7 2" xfId="33606"/>
    <cellStyle name="Notas 2 4 8" xfId="33607"/>
    <cellStyle name="Notas 2 4 8 2" xfId="33608"/>
    <cellStyle name="Notas 2 4 9" xfId="33609"/>
    <cellStyle name="Notas 2 4 9 2" xfId="33610"/>
    <cellStyle name="Notas 2 5" xfId="33611"/>
    <cellStyle name="Notas 2 5 10" xfId="33612"/>
    <cellStyle name="Notas 2 5 10 2" xfId="33613"/>
    <cellStyle name="Notas 2 5 11" xfId="33614"/>
    <cellStyle name="Notas 2 5 11 2" xfId="33615"/>
    <cellStyle name="Notas 2 5 12" xfId="33616"/>
    <cellStyle name="Notas 2 5 12 2" xfId="33617"/>
    <cellStyle name="Notas 2 5 13" xfId="33618"/>
    <cellStyle name="Notas 2 5 13 2" xfId="33619"/>
    <cellStyle name="Notas 2 5 14" xfId="33620"/>
    <cellStyle name="Notas 2 5 14 2" xfId="33621"/>
    <cellStyle name="Notas 2 5 15" xfId="33622"/>
    <cellStyle name="Notas 2 5 2" xfId="33623"/>
    <cellStyle name="Notas 2 5 2 10" xfId="33624"/>
    <cellStyle name="Notas 2 5 2 10 2" xfId="33625"/>
    <cellStyle name="Notas 2 5 2 11" xfId="33626"/>
    <cellStyle name="Notas 2 5 2 11 2" xfId="33627"/>
    <cellStyle name="Notas 2 5 2 12" xfId="33628"/>
    <cellStyle name="Notas 2 5 2 12 2" xfId="33629"/>
    <cellStyle name="Notas 2 5 2 13" xfId="33630"/>
    <cellStyle name="Notas 2 5 2 2" xfId="33631"/>
    <cellStyle name="Notas 2 5 2 2 10" xfId="33632"/>
    <cellStyle name="Notas 2 5 2 2 10 2" xfId="33633"/>
    <cellStyle name="Notas 2 5 2 2 11" xfId="33634"/>
    <cellStyle name="Notas 2 5 2 2 2" xfId="33635"/>
    <cellStyle name="Notas 2 5 2 2 2 2" xfId="33636"/>
    <cellStyle name="Notas 2 5 2 2 3" xfId="33637"/>
    <cellStyle name="Notas 2 5 2 2 3 2" xfId="33638"/>
    <cellStyle name="Notas 2 5 2 2 4" xfId="33639"/>
    <cellStyle name="Notas 2 5 2 2 4 2" xfId="33640"/>
    <cellStyle name="Notas 2 5 2 2 5" xfId="33641"/>
    <cellStyle name="Notas 2 5 2 2 5 2" xfId="33642"/>
    <cellStyle name="Notas 2 5 2 2 6" xfId="33643"/>
    <cellStyle name="Notas 2 5 2 2 6 2" xfId="33644"/>
    <cellStyle name="Notas 2 5 2 2 7" xfId="33645"/>
    <cellStyle name="Notas 2 5 2 2 7 2" xfId="33646"/>
    <cellStyle name="Notas 2 5 2 2 8" xfId="33647"/>
    <cellStyle name="Notas 2 5 2 2 8 2" xfId="33648"/>
    <cellStyle name="Notas 2 5 2 2 9" xfId="33649"/>
    <cellStyle name="Notas 2 5 2 2 9 2" xfId="33650"/>
    <cellStyle name="Notas 2 5 2 3" xfId="33651"/>
    <cellStyle name="Notas 2 5 2 3 10" xfId="33652"/>
    <cellStyle name="Notas 2 5 2 3 10 2" xfId="33653"/>
    <cellStyle name="Notas 2 5 2 3 11" xfId="33654"/>
    <cellStyle name="Notas 2 5 2 3 2" xfId="33655"/>
    <cellStyle name="Notas 2 5 2 3 2 2" xfId="33656"/>
    <cellStyle name="Notas 2 5 2 3 3" xfId="33657"/>
    <cellStyle name="Notas 2 5 2 3 3 2" xfId="33658"/>
    <cellStyle name="Notas 2 5 2 3 4" xfId="33659"/>
    <cellStyle name="Notas 2 5 2 3 4 2" xfId="33660"/>
    <cellStyle name="Notas 2 5 2 3 5" xfId="33661"/>
    <cellStyle name="Notas 2 5 2 3 5 2" xfId="33662"/>
    <cellStyle name="Notas 2 5 2 3 6" xfId="33663"/>
    <cellStyle name="Notas 2 5 2 3 6 2" xfId="33664"/>
    <cellStyle name="Notas 2 5 2 3 7" xfId="33665"/>
    <cellStyle name="Notas 2 5 2 3 7 2" xfId="33666"/>
    <cellStyle name="Notas 2 5 2 3 8" xfId="33667"/>
    <cellStyle name="Notas 2 5 2 3 8 2" xfId="33668"/>
    <cellStyle name="Notas 2 5 2 3 9" xfId="33669"/>
    <cellStyle name="Notas 2 5 2 3 9 2" xfId="33670"/>
    <cellStyle name="Notas 2 5 2 4" xfId="33671"/>
    <cellStyle name="Notas 2 5 2 4 2" xfId="33672"/>
    <cellStyle name="Notas 2 5 2 5" xfId="33673"/>
    <cellStyle name="Notas 2 5 2 5 2" xfId="33674"/>
    <cellStyle name="Notas 2 5 2 6" xfId="33675"/>
    <cellStyle name="Notas 2 5 2 6 2" xfId="33676"/>
    <cellStyle name="Notas 2 5 2 7" xfId="33677"/>
    <cellStyle name="Notas 2 5 2 7 2" xfId="33678"/>
    <cellStyle name="Notas 2 5 2 8" xfId="33679"/>
    <cellStyle name="Notas 2 5 2 8 2" xfId="33680"/>
    <cellStyle name="Notas 2 5 2 9" xfId="33681"/>
    <cellStyle name="Notas 2 5 2 9 2" xfId="33682"/>
    <cellStyle name="Notas 2 5 3" xfId="33683"/>
    <cellStyle name="Notas 2 5 3 10" xfId="33684"/>
    <cellStyle name="Notas 2 5 3 10 2" xfId="33685"/>
    <cellStyle name="Notas 2 5 3 11" xfId="33686"/>
    <cellStyle name="Notas 2 5 3 11 2" xfId="33687"/>
    <cellStyle name="Notas 2 5 3 12" xfId="33688"/>
    <cellStyle name="Notas 2 5 3 12 2" xfId="33689"/>
    <cellStyle name="Notas 2 5 3 13" xfId="33690"/>
    <cellStyle name="Notas 2 5 3 2" xfId="33691"/>
    <cellStyle name="Notas 2 5 3 2 10" xfId="33692"/>
    <cellStyle name="Notas 2 5 3 2 10 2" xfId="33693"/>
    <cellStyle name="Notas 2 5 3 2 11" xfId="33694"/>
    <cellStyle name="Notas 2 5 3 2 2" xfId="33695"/>
    <cellStyle name="Notas 2 5 3 2 2 2" xfId="33696"/>
    <cellStyle name="Notas 2 5 3 2 3" xfId="33697"/>
    <cellStyle name="Notas 2 5 3 2 3 2" xfId="33698"/>
    <cellStyle name="Notas 2 5 3 2 4" xfId="33699"/>
    <cellStyle name="Notas 2 5 3 2 4 2" xfId="33700"/>
    <cellStyle name="Notas 2 5 3 2 5" xfId="33701"/>
    <cellStyle name="Notas 2 5 3 2 5 2" xfId="33702"/>
    <cellStyle name="Notas 2 5 3 2 6" xfId="33703"/>
    <cellStyle name="Notas 2 5 3 2 6 2" xfId="33704"/>
    <cellStyle name="Notas 2 5 3 2 7" xfId="33705"/>
    <cellStyle name="Notas 2 5 3 2 7 2" xfId="33706"/>
    <cellStyle name="Notas 2 5 3 2 8" xfId="33707"/>
    <cellStyle name="Notas 2 5 3 2 8 2" xfId="33708"/>
    <cellStyle name="Notas 2 5 3 2 9" xfId="33709"/>
    <cellStyle name="Notas 2 5 3 2 9 2" xfId="33710"/>
    <cellStyle name="Notas 2 5 3 3" xfId="33711"/>
    <cellStyle name="Notas 2 5 3 3 10" xfId="33712"/>
    <cellStyle name="Notas 2 5 3 3 10 2" xfId="33713"/>
    <cellStyle name="Notas 2 5 3 3 11" xfId="33714"/>
    <cellStyle name="Notas 2 5 3 3 2" xfId="33715"/>
    <cellStyle name="Notas 2 5 3 3 2 2" xfId="33716"/>
    <cellStyle name="Notas 2 5 3 3 3" xfId="33717"/>
    <cellStyle name="Notas 2 5 3 3 3 2" xfId="33718"/>
    <cellStyle name="Notas 2 5 3 3 4" xfId="33719"/>
    <cellStyle name="Notas 2 5 3 3 4 2" xfId="33720"/>
    <cellStyle name="Notas 2 5 3 3 5" xfId="33721"/>
    <cellStyle name="Notas 2 5 3 3 5 2" xfId="33722"/>
    <cellStyle name="Notas 2 5 3 3 6" xfId="33723"/>
    <cellStyle name="Notas 2 5 3 3 6 2" xfId="33724"/>
    <cellStyle name="Notas 2 5 3 3 7" xfId="33725"/>
    <cellStyle name="Notas 2 5 3 3 7 2" xfId="33726"/>
    <cellStyle name="Notas 2 5 3 3 8" xfId="33727"/>
    <cellStyle name="Notas 2 5 3 3 8 2" xfId="33728"/>
    <cellStyle name="Notas 2 5 3 3 9" xfId="33729"/>
    <cellStyle name="Notas 2 5 3 3 9 2" xfId="33730"/>
    <cellStyle name="Notas 2 5 3 4" xfId="33731"/>
    <cellStyle name="Notas 2 5 3 4 2" xfId="33732"/>
    <cellStyle name="Notas 2 5 3 5" xfId="33733"/>
    <cellStyle name="Notas 2 5 3 5 2" xfId="33734"/>
    <cellStyle name="Notas 2 5 3 6" xfId="33735"/>
    <cellStyle name="Notas 2 5 3 6 2" xfId="33736"/>
    <cellStyle name="Notas 2 5 3 7" xfId="33737"/>
    <cellStyle name="Notas 2 5 3 7 2" xfId="33738"/>
    <cellStyle name="Notas 2 5 3 8" xfId="33739"/>
    <cellStyle name="Notas 2 5 3 8 2" xfId="33740"/>
    <cellStyle name="Notas 2 5 3 9" xfId="33741"/>
    <cellStyle name="Notas 2 5 3 9 2" xfId="33742"/>
    <cellStyle name="Notas 2 5 4" xfId="33743"/>
    <cellStyle name="Notas 2 5 4 10" xfId="33744"/>
    <cellStyle name="Notas 2 5 4 10 2" xfId="33745"/>
    <cellStyle name="Notas 2 5 4 11" xfId="33746"/>
    <cellStyle name="Notas 2 5 4 2" xfId="33747"/>
    <cellStyle name="Notas 2 5 4 2 2" xfId="33748"/>
    <cellStyle name="Notas 2 5 4 3" xfId="33749"/>
    <cellStyle name="Notas 2 5 4 3 2" xfId="33750"/>
    <cellStyle name="Notas 2 5 4 4" xfId="33751"/>
    <cellStyle name="Notas 2 5 4 4 2" xfId="33752"/>
    <cellStyle name="Notas 2 5 4 5" xfId="33753"/>
    <cellStyle name="Notas 2 5 4 5 2" xfId="33754"/>
    <cellStyle name="Notas 2 5 4 6" xfId="33755"/>
    <cellStyle name="Notas 2 5 4 6 2" xfId="33756"/>
    <cellStyle name="Notas 2 5 4 7" xfId="33757"/>
    <cellStyle name="Notas 2 5 4 7 2" xfId="33758"/>
    <cellStyle name="Notas 2 5 4 8" xfId="33759"/>
    <cellStyle name="Notas 2 5 4 8 2" xfId="33760"/>
    <cellStyle name="Notas 2 5 4 9" xfId="33761"/>
    <cellStyle name="Notas 2 5 4 9 2" xfId="33762"/>
    <cellStyle name="Notas 2 5 5" xfId="33763"/>
    <cellStyle name="Notas 2 5 5 10" xfId="33764"/>
    <cellStyle name="Notas 2 5 5 10 2" xfId="33765"/>
    <cellStyle name="Notas 2 5 5 11" xfId="33766"/>
    <cellStyle name="Notas 2 5 5 2" xfId="33767"/>
    <cellStyle name="Notas 2 5 5 2 2" xfId="33768"/>
    <cellStyle name="Notas 2 5 5 3" xfId="33769"/>
    <cellStyle name="Notas 2 5 5 3 2" xfId="33770"/>
    <cellStyle name="Notas 2 5 5 4" xfId="33771"/>
    <cellStyle name="Notas 2 5 5 4 2" xfId="33772"/>
    <cellStyle name="Notas 2 5 5 5" xfId="33773"/>
    <cellStyle name="Notas 2 5 5 5 2" xfId="33774"/>
    <cellStyle name="Notas 2 5 5 6" xfId="33775"/>
    <cellStyle name="Notas 2 5 5 6 2" xfId="33776"/>
    <cellStyle name="Notas 2 5 5 7" xfId="33777"/>
    <cellStyle name="Notas 2 5 5 7 2" xfId="33778"/>
    <cellStyle name="Notas 2 5 5 8" xfId="33779"/>
    <cellStyle name="Notas 2 5 5 8 2" xfId="33780"/>
    <cellStyle name="Notas 2 5 5 9" xfId="33781"/>
    <cellStyle name="Notas 2 5 5 9 2" xfId="33782"/>
    <cellStyle name="Notas 2 5 6" xfId="33783"/>
    <cellStyle name="Notas 2 5 6 2" xfId="33784"/>
    <cellStyle name="Notas 2 5 7" xfId="33785"/>
    <cellStyle name="Notas 2 5 7 2" xfId="33786"/>
    <cellStyle name="Notas 2 5 8" xfId="33787"/>
    <cellStyle name="Notas 2 5 8 2" xfId="33788"/>
    <cellStyle name="Notas 2 5 9" xfId="33789"/>
    <cellStyle name="Notas 2 5 9 2" xfId="33790"/>
    <cellStyle name="Notas 2 6" xfId="33791"/>
    <cellStyle name="Notas 2 6 10" xfId="33792"/>
    <cellStyle name="Notas 2 6 10 2" xfId="33793"/>
    <cellStyle name="Notas 2 6 11" xfId="33794"/>
    <cellStyle name="Notas 2 6 11 2" xfId="33795"/>
    <cellStyle name="Notas 2 6 12" xfId="33796"/>
    <cellStyle name="Notas 2 6 12 2" xfId="33797"/>
    <cellStyle name="Notas 2 6 13" xfId="33798"/>
    <cellStyle name="Notas 2 6 13 2" xfId="33799"/>
    <cellStyle name="Notas 2 6 14" xfId="33800"/>
    <cellStyle name="Notas 2 6 14 2" xfId="33801"/>
    <cellStyle name="Notas 2 6 15" xfId="33802"/>
    <cellStyle name="Notas 2 6 2" xfId="33803"/>
    <cellStyle name="Notas 2 6 2 10" xfId="33804"/>
    <cellStyle name="Notas 2 6 2 10 2" xfId="33805"/>
    <cellStyle name="Notas 2 6 2 11" xfId="33806"/>
    <cellStyle name="Notas 2 6 2 11 2" xfId="33807"/>
    <cellStyle name="Notas 2 6 2 12" xfId="33808"/>
    <cellStyle name="Notas 2 6 2 12 2" xfId="33809"/>
    <cellStyle name="Notas 2 6 2 13" xfId="33810"/>
    <cellStyle name="Notas 2 6 2 2" xfId="33811"/>
    <cellStyle name="Notas 2 6 2 2 10" xfId="33812"/>
    <cellStyle name="Notas 2 6 2 2 10 2" xfId="33813"/>
    <cellStyle name="Notas 2 6 2 2 11" xfId="33814"/>
    <cellStyle name="Notas 2 6 2 2 2" xfId="33815"/>
    <cellStyle name="Notas 2 6 2 2 2 2" xfId="33816"/>
    <cellStyle name="Notas 2 6 2 2 3" xfId="33817"/>
    <cellStyle name="Notas 2 6 2 2 3 2" xfId="33818"/>
    <cellStyle name="Notas 2 6 2 2 4" xfId="33819"/>
    <cellStyle name="Notas 2 6 2 2 4 2" xfId="33820"/>
    <cellStyle name="Notas 2 6 2 2 5" xfId="33821"/>
    <cellStyle name="Notas 2 6 2 2 5 2" xfId="33822"/>
    <cellStyle name="Notas 2 6 2 2 6" xfId="33823"/>
    <cellStyle name="Notas 2 6 2 2 6 2" xfId="33824"/>
    <cellStyle name="Notas 2 6 2 2 7" xfId="33825"/>
    <cellStyle name="Notas 2 6 2 2 7 2" xfId="33826"/>
    <cellStyle name="Notas 2 6 2 2 8" xfId="33827"/>
    <cellStyle name="Notas 2 6 2 2 8 2" xfId="33828"/>
    <cellStyle name="Notas 2 6 2 2 9" xfId="33829"/>
    <cellStyle name="Notas 2 6 2 2 9 2" xfId="33830"/>
    <cellStyle name="Notas 2 6 2 3" xfId="33831"/>
    <cellStyle name="Notas 2 6 2 3 10" xfId="33832"/>
    <cellStyle name="Notas 2 6 2 3 10 2" xfId="33833"/>
    <cellStyle name="Notas 2 6 2 3 11" xfId="33834"/>
    <cellStyle name="Notas 2 6 2 3 2" xfId="33835"/>
    <cellStyle name="Notas 2 6 2 3 2 2" xfId="33836"/>
    <cellStyle name="Notas 2 6 2 3 3" xfId="33837"/>
    <cellStyle name="Notas 2 6 2 3 3 2" xfId="33838"/>
    <cellStyle name="Notas 2 6 2 3 4" xfId="33839"/>
    <cellStyle name="Notas 2 6 2 3 4 2" xfId="33840"/>
    <cellStyle name="Notas 2 6 2 3 5" xfId="33841"/>
    <cellStyle name="Notas 2 6 2 3 5 2" xfId="33842"/>
    <cellStyle name="Notas 2 6 2 3 6" xfId="33843"/>
    <cellStyle name="Notas 2 6 2 3 6 2" xfId="33844"/>
    <cellStyle name="Notas 2 6 2 3 7" xfId="33845"/>
    <cellStyle name="Notas 2 6 2 3 7 2" xfId="33846"/>
    <cellStyle name="Notas 2 6 2 3 8" xfId="33847"/>
    <cellStyle name="Notas 2 6 2 3 8 2" xfId="33848"/>
    <cellStyle name="Notas 2 6 2 3 9" xfId="33849"/>
    <cellStyle name="Notas 2 6 2 3 9 2" xfId="33850"/>
    <cellStyle name="Notas 2 6 2 4" xfId="33851"/>
    <cellStyle name="Notas 2 6 2 4 2" xfId="33852"/>
    <cellStyle name="Notas 2 6 2 5" xfId="33853"/>
    <cellStyle name="Notas 2 6 2 5 2" xfId="33854"/>
    <cellStyle name="Notas 2 6 2 6" xfId="33855"/>
    <cellStyle name="Notas 2 6 2 6 2" xfId="33856"/>
    <cellStyle name="Notas 2 6 2 7" xfId="33857"/>
    <cellStyle name="Notas 2 6 2 7 2" xfId="33858"/>
    <cellStyle name="Notas 2 6 2 8" xfId="33859"/>
    <cellStyle name="Notas 2 6 2 8 2" xfId="33860"/>
    <cellStyle name="Notas 2 6 2 9" xfId="33861"/>
    <cellStyle name="Notas 2 6 2 9 2" xfId="33862"/>
    <cellStyle name="Notas 2 6 3" xfId="33863"/>
    <cellStyle name="Notas 2 6 3 10" xfId="33864"/>
    <cellStyle name="Notas 2 6 3 10 2" xfId="33865"/>
    <cellStyle name="Notas 2 6 3 11" xfId="33866"/>
    <cellStyle name="Notas 2 6 3 11 2" xfId="33867"/>
    <cellStyle name="Notas 2 6 3 12" xfId="33868"/>
    <cellStyle name="Notas 2 6 3 12 2" xfId="33869"/>
    <cellStyle name="Notas 2 6 3 13" xfId="33870"/>
    <cellStyle name="Notas 2 6 3 2" xfId="33871"/>
    <cellStyle name="Notas 2 6 3 2 10" xfId="33872"/>
    <cellStyle name="Notas 2 6 3 2 10 2" xfId="33873"/>
    <cellStyle name="Notas 2 6 3 2 11" xfId="33874"/>
    <cellStyle name="Notas 2 6 3 2 2" xfId="33875"/>
    <cellStyle name="Notas 2 6 3 2 2 2" xfId="33876"/>
    <cellStyle name="Notas 2 6 3 2 3" xfId="33877"/>
    <cellStyle name="Notas 2 6 3 2 3 2" xfId="33878"/>
    <cellStyle name="Notas 2 6 3 2 4" xfId="33879"/>
    <cellStyle name="Notas 2 6 3 2 4 2" xfId="33880"/>
    <cellStyle name="Notas 2 6 3 2 5" xfId="33881"/>
    <cellStyle name="Notas 2 6 3 2 5 2" xfId="33882"/>
    <cellStyle name="Notas 2 6 3 2 6" xfId="33883"/>
    <cellStyle name="Notas 2 6 3 2 6 2" xfId="33884"/>
    <cellStyle name="Notas 2 6 3 2 7" xfId="33885"/>
    <cellStyle name="Notas 2 6 3 2 7 2" xfId="33886"/>
    <cellStyle name="Notas 2 6 3 2 8" xfId="33887"/>
    <cellStyle name="Notas 2 6 3 2 8 2" xfId="33888"/>
    <cellStyle name="Notas 2 6 3 2 9" xfId="33889"/>
    <cellStyle name="Notas 2 6 3 2 9 2" xfId="33890"/>
    <cellStyle name="Notas 2 6 3 3" xfId="33891"/>
    <cellStyle name="Notas 2 6 3 3 10" xfId="33892"/>
    <cellStyle name="Notas 2 6 3 3 10 2" xfId="33893"/>
    <cellStyle name="Notas 2 6 3 3 11" xfId="33894"/>
    <cellStyle name="Notas 2 6 3 3 2" xfId="33895"/>
    <cellStyle name="Notas 2 6 3 3 2 2" xfId="33896"/>
    <cellStyle name="Notas 2 6 3 3 3" xfId="33897"/>
    <cellStyle name="Notas 2 6 3 3 3 2" xfId="33898"/>
    <cellStyle name="Notas 2 6 3 3 4" xfId="33899"/>
    <cellStyle name="Notas 2 6 3 3 4 2" xfId="33900"/>
    <cellStyle name="Notas 2 6 3 3 5" xfId="33901"/>
    <cellStyle name="Notas 2 6 3 3 5 2" xfId="33902"/>
    <cellStyle name="Notas 2 6 3 3 6" xfId="33903"/>
    <cellStyle name="Notas 2 6 3 3 6 2" xfId="33904"/>
    <cellStyle name="Notas 2 6 3 3 7" xfId="33905"/>
    <cellStyle name="Notas 2 6 3 3 7 2" xfId="33906"/>
    <cellStyle name="Notas 2 6 3 3 8" xfId="33907"/>
    <cellStyle name="Notas 2 6 3 3 8 2" xfId="33908"/>
    <cellStyle name="Notas 2 6 3 3 9" xfId="33909"/>
    <cellStyle name="Notas 2 6 3 3 9 2" xfId="33910"/>
    <cellStyle name="Notas 2 6 3 4" xfId="33911"/>
    <cellStyle name="Notas 2 6 3 4 2" xfId="33912"/>
    <cellStyle name="Notas 2 6 3 5" xfId="33913"/>
    <cellStyle name="Notas 2 6 3 5 2" xfId="33914"/>
    <cellStyle name="Notas 2 6 3 6" xfId="33915"/>
    <cellStyle name="Notas 2 6 3 6 2" xfId="33916"/>
    <cellStyle name="Notas 2 6 3 7" xfId="33917"/>
    <cellStyle name="Notas 2 6 3 7 2" xfId="33918"/>
    <cellStyle name="Notas 2 6 3 8" xfId="33919"/>
    <cellStyle name="Notas 2 6 3 8 2" xfId="33920"/>
    <cellStyle name="Notas 2 6 3 9" xfId="33921"/>
    <cellStyle name="Notas 2 6 3 9 2" xfId="33922"/>
    <cellStyle name="Notas 2 6 4" xfId="33923"/>
    <cellStyle name="Notas 2 6 4 10" xfId="33924"/>
    <cellStyle name="Notas 2 6 4 10 2" xfId="33925"/>
    <cellStyle name="Notas 2 6 4 11" xfId="33926"/>
    <cellStyle name="Notas 2 6 4 2" xfId="33927"/>
    <cellStyle name="Notas 2 6 4 2 2" xfId="33928"/>
    <cellStyle name="Notas 2 6 4 3" xfId="33929"/>
    <cellStyle name="Notas 2 6 4 3 2" xfId="33930"/>
    <cellStyle name="Notas 2 6 4 4" xfId="33931"/>
    <cellStyle name="Notas 2 6 4 4 2" xfId="33932"/>
    <cellStyle name="Notas 2 6 4 5" xfId="33933"/>
    <cellStyle name="Notas 2 6 4 5 2" xfId="33934"/>
    <cellStyle name="Notas 2 6 4 6" xfId="33935"/>
    <cellStyle name="Notas 2 6 4 6 2" xfId="33936"/>
    <cellStyle name="Notas 2 6 4 7" xfId="33937"/>
    <cellStyle name="Notas 2 6 4 7 2" xfId="33938"/>
    <cellStyle name="Notas 2 6 4 8" xfId="33939"/>
    <cellStyle name="Notas 2 6 4 8 2" xfId="33940"/>
    <cellStyle name="Notas 2 6 4 9" xfId="33941"/>
    <cellStyle name="Notas 2 6 4 9 2" xfId="33942"/>
    <cellStyle name="Notas 2 6 5" xfId="33943"/>
    <cellStyle name="Notas 2 6 5 10" xfId="33944"/>
    <cellStyle name="Notas 2 6 5 10 2" xfId="33945"/>
    <cellStyle name="Notas 2 6 5 11" xfId="33946"/>
    <cellStyle name="Notas 2 6 5 2" xfId="33947"/>
    <cellStyle name="Notas 2 6 5 2 2" xfId="33948"/>
    <cellStyle name="Notas 2 6 5 3" xfId="33949"/>
    <cellStyle name="Notas 2 6 5 3 2" xfId="33950"/>
    <cellStyle name="Notas 2 6 5 4" xfId="33951"/>
    <cellStyle name="Notas 2 6 5 4 2" xfId="33952"/>
    <cellStyle name="Notas 2 6 5 5" xfId="33953"/>
    <cellStyle name="Notas 2 6 5 5 2" xfId="33954"/>
    <cellStyle name="Notas 2 6 5 6" xfId="33955"/>
    <cellStyle name="Notas 2 6 5 6 2" xfId="33956"/>
    <cellStyle name="Notas 2 6 5 7" xfId="33957"/>
    <cellStyle name="Notas 2 6 5 7 2" xfId="33958"/>
    <cellStyle name="Notas 2 6 5 8" xfId="33959"/>
    <cellStyle name="Notas 2 6 5 8 2" xfId="33960"/>
    <cellStyle name="Notas 2 6 5 9" xfId="33961"/>
    <cellStyle name="Notas 2 6 5 9 2" xfId="33962"/>
    <cellStyle name="Notas 2 6 6" xfId="33963"/>
    <cellStyle name="Notas 2 6 6 2" xfId="33964"/>
    <cellStyle name="Notas 2 6 7" xfId="33965"/>
    <cellStyle name="Notas 2 6 7 2" xfId="33966"/>
    <cellStyle name="Notas 2 6 8" xfId="33967"/>
    <cellStyle name="Notas 2 6 8 2" xfId="33968"/>
    <cellStyle name="Notas 2 6 9" xfId="33969"/>
    <cellStyle name="Notas 2 6 9 2" xfId="33970"/>
    <cellStyle name="Notas 2 7" xfId="33971"/>
    <cellStyle name="Notas 2 7 10" xfId="33972"/>
    <cellStyle name="Notas 2 7 10 2" xfId="33973"/>
    <cellStyle name="Notas 2 7 11" xfId="33974"/>
    <cellStyle name="Notas 2 7 11 2" xfId="33975"/>
    <cellStyle name="Notas 2 7 12" xfId="33976"/>
    <cellStyle name="Notas 2 7 12 2" xfId="33977"/>
    <cellStyle name="Notas 2 7 13" xfId="33978"/>
    <cellStyle name="Notas 2 7 13 2" xfId="33979"/>
    <cellStyle name="Notas 2 7 14" xfId="33980"/>
    <cellStyle name="Notas 2 7 14 2" xfId="33981"/>
    <cellStyle name="Notas 2 7 15" xfId="33982"/>
    <cellStyle name="Notas 2 7 2" xfId="33983"/>
    <cellStyle name="Notas 2 7 2 10" xfId="33984"/>
    <cellStyle name="Notas 2 7 2 10 2" xfId="33985"/>
    <cellStyle name="Notas 2 7 2 11" xfId="33986"/>
    <cellStyle name="Notas 2 7 2 11 2" xfId="33987"/>
    <cellStyle name="Notas 2 7 2 12" xfId="33988"/>
    <cellStyle name="Notas 2 7 2 12 2" xfId="33989"/>
    <cellStyle name="Notas 2 7 2 13" xfId="33990"/>
    <cellStyle name="Notas 2 7 2 2" xfId="33991"/>
    <cellStyle name="Notas 2 7 2 2 10" xfId="33992"/>
    <cellStyle name="Notas 2 7 2 2 10 2" xfId="33993"/>
    <cellStyle name="Notas 2 7 2 2 11" xfId="33994"/>
    <cellStyle name="Notas 2 7 2 2 2" xfId="33995"/>
    <cellStyle name="Notas 2 7 2 2 2 2" xfId="33996"/>
    <cellStyle name="Notas 2 7 2 2 3" xfId="33997"/>
    <cellStyle name="Notas 2 7 2 2 3 2" xfId="33998"/>
    <cellStyle name="Notas 2 7 2 2 4" xfId="33999"/>
    <cellStyle name="Notas 2 7 2 2 4 2" xfId="34000"/>
    <cellStyle name="Notas 2 7 2 2 5" xfId="34001"/>
    <cellStyle name="Notas 2 7 2 2 5 2" xfId="34002"/>
    <cellStyle name="Notas 2 7 2 2 6" xfId="34003"/>
    <cellStyle name="Notas 2 7 2 2 6 2" xfId="34004"/>
    <cellStyle name="Notas 2 7 2 2 7" xfId="34005"/>
    <cellStyle name="Notas 2 7 2 2 7 2" xfId="34006"/>
    <cellStyle name="Notas 2 7 2 2 8" xfId="34007"/>
    <cellStyle name="Notas 2 7 2 2 8 2" xfId="34008"/>
    <cellStyle name="Notas 2 7 2 2 9" xfId="34009"/>
    <cellStyle name="Notas 2 7 2 2 9 2" xfId="34010"/>
    <cellStyle name="Notas 2 7 2 3" xfId="34011"/>
    <cellStyle name="Notas 2 7 2 3 10" xfId="34012"/>
    <cellStyle name="Notas 2 7 2 3 10 2" xfId="34013"/>
    <cellStyle name="Notas 2 7 2 3 11" xfId="34014"/>
    <cellStyle name="Notas 2 7 2 3 2" xfId="34015"/>
    <cellStyle name="Notas 2 7 2 3 2 2" xfId="34016"/>
    <cellStyle name="Notas 2 7 2 3 3" xfId="34017"/>
    <cellStyle name="Notas 2 7 2 3 3 2" xfId="34018"/>
    <cellStyle name="Notas 2 7 2 3 4" xfId="34019"/>
    <cellStyle name="Notas 2 7 2 3 4 2" xfId="34020"/>
    <cellStyle name="Notas 2 7 2 3 5" xfId="34021"/>
    <cellStyle name="Notas 2 7 2 3 5 2" xfId="34022"/>
    <cellStyle name="Notas 2 7 2 3 6" xfId="34023"/>
    <cellStyle name="Notas 2 7 2 3 6 2" xfId="34024"/>
    <cellStyle name="Notas 2 7 2 3 7" xfId="34025"/>
    <cellStyle name="Notas 2 7 2 3 7 2" xfId="34026"/>
    <cellStyle name="Notas 2 7 2 3 8" xfId="34027"/>
    <cellStyle name="Notas 2 7 2 3 8 2" xfId="34028"/>
    <cellStyle name="Notas 2 7 2 3 9" xfId="34029"/>
    <cellStyle name="Notas 2 7 2 3 9 2" xfId="34030"/>
    <cellStyle name="Notas 2 7 2 4" xfId="34031"/>
    <cellStyle name="Notas 2 7 2 4 2" xfId="34032"/>
    <cellStyle name="Notas 2 7 2 5" xfId="34033"/>
    <cellStyle name="Notas 2 7 2 5 2" xfId="34034"/>
    <cellStyle name="Notas 2 7 2 6" xfId="34035"/>
    <cellStyle name="Notas 2 7 2 6 2" xfId="34036"/>
    <cellStyle name="Notas 2 7 2 7" xfId="34037"/>
    <cellStyle name="Notas 2 7 2 7 2" xfId="34038"/>
    <cellStyle name="Notas 2 7 2 8" xfId="34039"/>
    <cellStyle name="Notas 2 7 2 8 2" xfId="34040"/>
    <cellStyle name="Notas 2 7 2 9" xfId="34041"/>
    <cellStyle name="Notas 2 7 2 9 2" xfId="34042"/>
    <cellStyle name="Notas 2 7 3" xfId="34043"/>
    <cellStyle name="Notas 2 7 3 10" xfId="34044"/>
    <cellStyle name="Notas 2 7 3 10 2" xfId="34045"/>
    <cellStyle name="Notas 2 7 3 11" xfId="34046"/>
    <cellStyle name="Notas 2 7 3 11 2" xfId="34047"/>
    <cellStyle name="Notas 2 7 3 12" xfId="34048"/>
    <cellStyle name="Notas 2 7 3 12 2" xfId="34049"/>
    <cellStyle name="Notas 2 7 3 13" xfId="34050"/>
    <cellStyle name="Notas 2 7 3 2" xfId="34051"/>
    <cellStyle name="Notas 2 7 3 2 10" xfId="34052"/>
    <cellStyle name="Notas 2 7 3 2 10 2" xfId="34053"/>
    <cellStyle name="Notas 2 7 3 2 11" xfId="34054"/>
    <cellStyle name="Notas 2 7 3 2 2" xfId="34055"/>
    <cellStyle name="Notas 2 7 3 2 2 2" xfId="34056"/>
    <cellStyle name="Notas 2 7 3 2 3" xfId="34057"/>
    <cellStyle name="Notas 2 7 3 2 3 2" xfId="34058"/>
    <cellStyle name="Notas 2 7 3 2 4" xfId="34059"/>
    <cellStyle name="Notas 2 7 3 2 4 2" xfId="34060"/>
    <cellStyle name="Notas 2 7 3 2 5" xfId="34061"/>
    <cellStyle name="Notas 2 7 3 2 5 2" xfId="34062"/>
    <cellStyle name="Notas 2 7 3 2 6" xfId="34063"/>
    <cellStyle name="Notas 2 7 3 2 6 2" xfId="34064"/>
    <cellStyle name="Notas 2 7 3 2 7" xfId="34065"/>
    <cellStyle name="Notas 2 7 3 2 7 2" xfId="34066"/>
    <cellStyle name="Notas 2 7 3 2 8" xfId="34067"/>
    <cellStyle name="Notas 2 7 3 2 8 2" xfId="34068"/>
    <cellStyle name="Notas 2 7 3 2 9" xfId="34069"/>
    <cellStyle name="Notas 2 7 3 2 9 2" xfId="34070"/>
    <cellStyle name="Notas 2 7 3 3" xfId="34071"/>
    <cellStyle name="Notas 2 7 3 3 10" xfId="34072"/>
    <cellStyle name="Notas 2 7 3 3 10 2" xfId="34073"/>
    <cellStyle name="Notas 2 7 3 3 11" xfId="34074"/>
    <cellStyle name="Notas 2 7 3 3 2" xfId="34075"/>
    <cellStyle name="Notas 2 7 3 3 2 2" xfId="34076"/>
    <cellStyle name="Notas 2 7 3 3 3" xfId="34077"/>
    <cellStyle name="Notas 2 7 3 3 3 2" xfId="34078"/>
    <cellStyle name="Notas 2 7 3 3 4" xfId="34079"/>
    <cellStyle name="Notas 2 7 3 3 4 2" xfId="34080"/>
    <cellStyle name="Notas 2 7 3 3 5" xfId="34081"/>
    <cellStyle name="Notas 2 7 3 3 5 2" xfId="34082"/>
    <cellStyle name="Notas 2 7 3 3 6" xfId="34083"/>
    <cellStyle name="Notas 2 7 3 3 6 2" xfId="34084"/>
    <cellStyle name="Notas 2 7 3 3 7" xfId="34085"/>
    <cellStyle name="Notas 2 7 3 3 7 2" xfId="34086"/>
    <cellStyle name="Notas 2 7 3 3 8" xfId="34087"/>
    <cellStyle name="Notas 2 7 3 3 8 2" xfId="34088"/>
    <cellStyle name="Notas 2 7 3 3 9" xfId="34089"/>
    <cellStyle name="Notas 2 7 3 3 9 2" xfId="34090"/>
    <cellStyle name="Notas 2 7 3 4" xfId="34091"/>
    <cellStyle name="Notas 2 7 3 4 2" xfId="34092"/>
    <cellStyle name="Notas 2 7 3 5" xfId="34093"/>
    <cellStyle name="Notas 2 7 3 5 2" xfId="34094"/>
    <cellStyle name="Notas 2 7 3 6" xfId="34095"/>
    <cellStyle name="Notas 2 7 3 6 2" xfId="34096"/>
    <cellStyle name="Notas 2 7 3 7" xfId="34097"/>
    <cellStyle name="Notas 2 7 3 7 2" xfId="34098"/>
    <cellStyle name="Notas 2 7 3 8" xfId="34099"/>
    <cellStyle name="Notas 2 7 3 8 2" xfId="34100"/>
    <cellStyle name="Notas 2 7 3 9" xfId="34101"/>
    <cellStyle name="Notas 2 7 3 9 2" xfId="34102"/>
    <cellStyle name="Notas 2 7 4" xfId="34103"/>
    <cellStyle name="Notas 2 7 4 10" xfId="34104"/>
    <cellStyle name="Notas 2 7 4 10 2" xfId="34105"/>
    <cellStyle name="Notas 2 7 4 11" xfId="34106"/>
    <cellStyle name="Notas 2 7 4 2" xfId="34107"/>
    <cellStyle name="Notas 2 7 4 2 2" xfId="34108"/>
    <cellStyle name="Notas 2 7 4 3" xfId="34109"/>
    <cellStyle name="Notas 2 7 4 3 2" xfId="34110"/>
    <cellStyle name="Notas 2 7 4 4" xfId="34111"/>
    <cellStyle name="Notas 2 7 4 4 2" xfId="34112"/>
    <cellStyle name="Notas 2 7 4 5" xfId="34113"/>
    <cellStyle name="Notas 2 7 4 5 2" xfId="34114"/>
    <cellStyle name="Notas 2 7 4 6" xfId="34115"/>
    <cellStyle name="Notas 2 7 4 6 2" xfId="34116"/>
    <cellStyle name="Notas 2 7 4 7" xfId="34117"/>
    <cellStyle name="Notas 2 7 4 7 2" xfId="34118"/>
    <cellStyle name="Notas 2 7 4 8" xfId="34119"/>
    <cellStyle name="Notas 2 7 4 8 2" xfId="34120"/>
    <cellStyle name="Notas 2 7 4 9" xfId="34121"/>
    <cellStyle name="Notas 2 7 4 9 2" xfId="34122"/>
    <cellStyle name="Notas 2 7 5" xfId="34123"/>
    <cellStyle name="Notas 2 7 5 10" xfId="34124"/>
    <cellStyle name="Notas 2 7 5 10 2" xfId="34125"/>
    <cellStyle name="Notas 2 7 5 11" xfId="34126"/>
    <cellStyle name="Notas 2 7 5 2" xfId="34127"/>
    <cellStyle name="Notas 2 7 5 2 2" xfId="34128"/>
    <cellStyle name="Notas 2 7 5 3" xfId="34129"/>
    <cellStyle name="Notas 2 7 5 3 2" xfId="34130"/>
    <cellStyle name="Notas 2 7 5 4" xfId="34131"/>
    <cellStyle name="Notas 2 7 5 4 2" xfId="34132"/>
    <cellStyle name="Notas 2 7 5 5" xfId="34133"/>
    <cellStyle name="Notas 2 7 5 5 2" xfId="34134"/>
    <cellStyle name="Notas 2 7 5 6" xfId="34135"/>
    <cellStyle name="Notas 2 7 5 6 2" xfId="34136"/>
    <cellStyle name="Notas 2 7 5 7" xfId="34137"/>
    <cellStyle name="Notas 2 7 5 7 2" xfId="34138"/>
    <cellStyle name="Notas 2 7 5 8" xfId="34139"/>
    <cellStyle name="Notas 2 7 5 8 2" xfId="34140"/>
    <cellStyle name="Notas 2 7 5 9" xfId="34141"/>
    <cellStyle name="Notas 2 7 5 9 2" xfId="34142"/>
    <cellStyle name="Notas 2 7 6" xfId="34143"/>
    <cellStyle name="Notas 2 7 6 2" xfId="34144"/>
    <cellStyle name="Notas 2 7 7" xfId="34145"/>
    <cellStyle name="Notas 2 7 7 2" xfId="34146"/>
    <cellStyle name="Notas 2 7 8" xfId="34147"/>
    <cellStyle name="Notas 2 7 8 2" xfId="34148"/>
    <cellStyle name="Notas 2 7 9" xfId="34149"/>
    <cellStyle name="Notas 2 7 9 2" xfId="34150"/>
    <cellStyle name="Notas 2 8" xfId="34151"/>
    <cellStyle name="Notas 2 8 10" xfId="34152"/>
    <cellStyle name="Notas 2 8 10 2" xfId="34153"/>
    <cellStyle name="Notas 2 8 11" xfId="34154"/>
    <cellStyle name="Notas 2 8 11 2" xfId="34155"/>
    <cellStyle name="Notas 2 8 12" xfId="34156"/>
    <cellStyle name="Notas 2 8 12 2" xfId="34157"/>
    <cellStyle name="Notas 2 8 13" xfId="34158"/>
    <cellStyle name="Notas 2 8 13 2" xfId="34159"/>
    <cellStyle name="Notas 2 8 14" xfId="34160"/>
    <cellStyle name="Notas 2 8 14 2" xfId="34161"/>
    <cellStyle name="Notas 2 8 15" xfId="34162"/>
    <cellStyle name="Notas 2 8 2" xfId="34163"/>
    <cellStyle name="Notas 2 8 2 10" xfId="34164"/>
    <cellStyle name="Notas 2 8 2 10 2" xfId="34165"/>
    <cellStyle name="Notas 2 8 2 11" xfId="34166"/>
    <cellStyle name="Notas 2 8 2 11 2" xfId="34167"/>
    <cellStyle name="Notas 2 8 2 12" xfId="34168"/>
    <cellStyle name="Notas 2 8 2 12 2" xfId="34169"/>
    <cellStyle name="Notas 2 8 2 13" xfId="34170"/>
    <cellStyle name="Notas 2 8 2 2" xfId="34171"/>
    <cellStyle name="Notas 2 8 2 2 10" xfId="34172"/>
    <cellStyle name="Notas 2 8 2 2 10 2" xfId="34173"/>
    <cellStyle name="Notas 2 8 2 2 11" xfId="34174"/>
    <cellStyle name="Notas 2 8 2 2 2" xfId="34175"/>
    <cellStyle name="Notas 2 8 2 2 2 2" xfId="34176"/>
    <cellStyle name="Notas 2 8 2 2 3" xfId="34177"/>
    <cellStyle name="Notas 2 8 2 2 3 2" xfId="34178"/>
    <cellStyle name="Notas 2 8 2 2 4" xfId="34179"/>
    <cellStyle name="Notas 2 8 2 2 4 2" xfId="34180"/>
    <cellStyle name="Notas 2 8 2 2 5" xfId="34181"/>
    <cellStyle name="Notas 2 8 2 2 5 2" xfId="34182"/>
    <cellStyle name="Notas 2 8 2 2 6" xfId="34183"/>
    <cellStyle name="Notas 2 8 2 2 6 2" xfId="34184"/>
    <cellStyle name="Notas 2 8 2 2 7" xfId="34185"/>
    <cellStyle name="Notas 2 8 2 2 7 2" xfId="34186"/>
    <cellStyle name="Notas 2 8 2 2 8" xfId="34187"/>
    <cellStyle name="Notas 2 8 2 2 8 2" xfId="34188"/>
    <cellStyle name="Notas 2 8 2 2 9" xfId="34189"/>
    <cellStyle name="Notas 2 8 2 2 9 2" xfId="34190"/>
    <cellStyle name="Notas 2 8 2 3" xfId="34191"/>
    <cellStyle name="Notas 2 8 2 3 10" xfId="34192"/>
    <cellStyle name="Notas 2 8 2 3 10 2" xfId="34193"/>
    <cellStyle name="Notas 2 8 2 3 11" xfId="34194"/>
    <cellStyle name="Notas 2 8 2 3 2" xfId="34195"/>
    <cellStyle name="Notas 2 8 2 3 2 2" xfId="34196"/>
    <cellStyle name="Notas 2 8 2 3 3" xfId="34197"/>
    <cellStyle name="Notas 2 8 2 3 3 2" xfId="34198"/>
    <cellStyle name="Notas 2 8 2 3 4" xfId="34199"/>
    <cellStyle name="Notas 2 8 2 3 4 2" xfId="34200"/>
    <cellStyle name="Notas 2 8 2 3 5" xfId="34201"/>
    <cellStyle name="Notas 2 8 2 3 5 2" xfId="34202"/>
    <cellStyle name="Notas 2 8 2 3 6" xfId="34203"/>
    <cellStyle name="Notas 2 8 2 3 6 2" xfId="34204"/>
    <cellStyle name="Notas 2 8 2 3 7" xfId="34205"/>
    <cellStyle name="Notas 2 8 2 3 7 2" xfId="34206"/>
    <cellStyle name="Notas 2 8 2 3 8" xfId="34207"/>
    <cellStyle name="Notas 2 8 2 3 8 2" xfId="34208"/>
    <cellStyle name="Notas 2 8 2 3 9" xfId="34209"/>
    <cellStyle name="Notas 2 8 2 3 9 2" xfId="34210"/>
    <cellStyle name="Notas 2 8 2 4" xfId="34211"/>
    <cellStyle name="Notas 2 8 2 4 2" xfId="34212"/>
    <cellStyle name="Notas 2 8 2 5" xfId="34213"/>
    <cellStyle name="Notas 2 8 2 5 2" xfId="34214"/>
    <cellStyle name="Notas 2 8 2 6" xfId="34215"/>
    <cellStyle name="Notas 2 8 2 6 2" xfId="34216"/>
    <cellStyle name="Notas 2 8 2 7" xfId="34217"/>
    <cellStyle name="Notas 2 8 2 7 2" xfId="34218"/>
    <cellStyle name="Notas 2 8 2 8" xfId="34219"/>
    <cellStyle name="Notas 2 8 2 8 2" xfId="34220"/>
    <cellStyle name="Notas 2 8 2 9" xfId="34221"/>
    <cellStyle name="Notas 2 8 2 9 2" xfId="34222"/>
    <cellStyle name="Notas 2 8 3" xfId="34223"/>
    <cellStyle name="Notas 2 8 3 10" xfId="34224"/>
    <cellStyle name="Notas 2 8 3 10 2" xfId="34225"/>
    <cellStyle name="Notas 2 8 3 11" xfId="34226"/>
    <cellStyle name="Notas 2 8 3 11 2" xfId="34227"/>
    <cellStyle name="Notas 2 8 3 12" xfId="34228"/>
    <cellStyle name="Notas 2 8 3 12 2" xfId="34229"/>
    <cellStyle name="Notas 2 8 3 13" xfId="34230"/>
    <cellStyle name="Notas 2 8 3 2" xfId="34231"/>
    <cellStyle name="Notas 2 8 3 2 10" xfId="34232"/>
    <cellStyle name="Notas 2 8 3 2 10 2" xfId="34233"/>
    <cellStyle name="Notas 2 8 3 2 11" xfId="34234"/>
    <cellStyle name="Notas 2 8 3 2 2" xfId="34235"/>
    <cellStyle name="Notas 2 8 3 2 2 2" xfId="34236"/>
    <cellStyle name="Notas 2 8 3 2 3" xfId="34237"/>
    <cellStyle name="Notas 2 8 3 2 3 2" xfId="34238"/>
    <cellStyle name="Notas 2 8 3 2 4" xfId="34239"/>
    <cellStyle name="Notas 2 8 3 2 4 2" xfId="34240"/>
    <cellStyle name="Notas 2 8 3 2 5" xfId="34241"/>
    <cellStyle name="Notas 2 8 3 2 5 2" xfId="34242"/>
    <cellStyle name="Notas 2 8 3 2 6" xfId="34243"/>
    <cellStyle name="Notas 2 8 3 2 6 2" xfId="34244"/>
    <cellStyle name="Notas 2 8 3 2 7" xfId="34245"/>
    <cellStyle name="Notas 2 8 3 2 7 2" xfId="34246"/>
    <cellStyle name="Notas 2 8 3 2 8" xfId="34247"/>
    <cellStyle name="Notas 2 8 3 2 8 2" xfId="34248"/>
    <cellStyle name="Notas 2 8 3 2 9" xfId="34249"/>
    <cellStyle name="Notas 2 8 3 2 9 2" xfId="34250"/>
    <cellStyle name="Notas 2 8 3 3" xfId="34251"/>
    <cellStyle name="Notas 2 8 3 3 10" xfId="34252"/>
    <cellStyle name="Notas 2 8 3 3 10 2" xfId="34253"/>
    <cellStyle name="Notas 2 8 3 3 11" xfId="34254"/>
    <cellStyle name="Notas 2 8 3 3 2" xfId="34255"/>
    <cellStyle name="Notas 2 8 3 3 2 2" xfId="34256"/>
    <cellStyle name="Notas 2 8 3 3 3" xfId="34257"/>
    <cellStyle name="Notas 2 8 3 3 3 2" xfId="34258"/>
    <cellStyle name="Notas 2 8 3 3 4" xfId="34259"/>
    <cellStyle name="Notas 2 8 3 3 4 2" xfId="34260"/>
    <cellStyle name="Notas 2 8 3 3 5" xfId="34261"/>
    <cellStyle name="Notas 2 8 3 3 5 2" xfId="34262"/>
    <cellStyle name="Notas 2 8 3 3 6" xfId="34263"/>
    <cellStyle name="Notas 2 8 3 3 6 2" xfId="34264"/>
    <cellStyle name="Notas 2 8 3 3 7" xfId="34265"/>
    <cellStyle name="Notas 2 8 3 3 7 2" xfId="34266"/>
    <cellStyle name="Notas 2 8 3 3 8" xfId="34267"/>
    <cellStyle name="Notas 2 8 3 3 8 2" xfId="34268"/>
    <cellStyle name="Notas 2 8 3 3 9" xfId="34269"/>
    <cellStyle name="Notas 2 8 3 3 9 2" xfId="34270"/>
    <cellStyle name="Notas 2 8 3 4" xfId="34271"/>
    <cellStyle name="Notas 2 8 3 4 2" xfId="34272"/>
    <cellStyle name="Notas 2 8 3 5" xfId="34273"/>
    <cellStyle name="Notas 2 8 3 5 2" xfId="34274"/>
    <cellStyle name="Notas 2 8 3 6" xfId="34275"/>
    <cellStyle name="Notas 2 8 3 6 2" xfId="34276"/>
    <cellStyle name="Notas 2 8 3 7" xfId="34277"/>
    <cellStyle name="Notas 2 8 3 7 2" xfId="34278"/>
    <cellStyle name="Notas 2 8 3 8" xfId="34279"/>
    <cellStyle name="Notas 2 8 3 8 2" xfId="34280"/>
    <cellStyle name="Notas 2 8 3 9" xfId="34281"/>
    <cellStyle name="Notas 2 8 3 9 2" xfId="34282"/>
    <cellStyle name="Notas 2 8 4" xfId="34283"/>
    <cellStyle name="Notas 2 8 4 10" xfId="34284"/>
    <cellStyle name="Notas 2 8 4 10 2" xfId="34285"/>
    <cellStyle name="Notas 2 8 4 11" xfId="34286"/>
    <cellStyle name="Notas 2 8 4 2" xfId="34287"/>
    <cellStyle name="Notas 2 8 4 2 2" xfId="34288"/>
    <cellStyle name="Notas 2 8 4 3" xfId="34289"/>
    <cellStyle name="Notas 2 8 4 3 2" xfId="34290"/>
    <cellStyle name="Notas 2 8 4 4" xfId="34291"/>
    <cellStyle name="Notas 2 8 4 4 2" xfId="34292"/>
    <cellStyle name="Notas 2 8 4 5" xfId="34293"/>
    <cellStyle name="Notas 2 8 4 5 2" xfId="34294"/>
    <cellStyle name="Notas 2 8 4 6" xfId="34295"/>
    <cellStyle name="Notas 2 8 4 6 2" xfId="34296"/>
    <cellStyle name="Notas 2 8 4 7" xfId="34297"/>
    <cellStyle name="Notas 2 8 4 7 2" xfId="34298"/>
    <cellStyle name="Notas 2 8 4 8" xfId="34299"/>
    <cellStyle name="Notas 2 8 4 8 2" xfId="34300"/>
    <cellStyle name="Notas 2 8 4 9" xfId="34301"/>
    <cellStyle name="Notas 2 8 4 9 2" xfId="34302"/>
    <cellStyle name="Notas 2 8 5" xfId="34303"/>
    <cellStyle name="Notas 2 8 5 10" xfId="34304"/>
    <cellStyle name="Notas 2 8 5 10 2" xfId="34305"/>
    <cellStyle name="Notas 2 8 5 11" xfId="34306"/>
    <cellStyle name="Notas 2 8 5 2" xfId="34307"/>
    <cellStyle name="Notas 2 8 5 2 2" xfId="34308"/>
    <cellStyle name="Notas 2 8 5 3" xfId="34309"/>
    <cellStyle name="Notas 2 8 5 3 2" xfId="34310"/>
    <cellStyle name="Notas 2 8 5 4" xfId="34311"/>
    <cellStyle name="Notas 2 8 5 4 2" xfId="34312"/>
    <cellStyle name="Notas 2 8 5 5" xfId="34313"/>
    <cellStyle name="Notas 2 8 5 5 2" xfId="34314"/>
    <cellStyle name="Notas 2 8 5 6" xfId="34315"/>
    <cellStyle name="Notas 2 8 5 6 2" xfId="34316"/>
    <cellStyle name="Notas 2 8 5 7" xfId="34317"/>
    <cellStyle name="Notas 2 8 5 7 2" xfId="34318"/>
    <cellStyle name="Notas 2 8 5 8" xfId="34319"/>
    <cellStyle name="Notas 2 8 5 8 2" xfId="34320"/>
    <cellStyle name="Notas 2 8 5 9" xfId="34321"/>
    <cellStyle name="Notas 2 8 5 9 2" xfId="34322"/>
    <cellStyle name="Notas 2 8 6" xfId="34323"/>
    <cellStyle name="Notas 2 8 6 2" xfId="34324"/>
    <cellStyle name="Notas 2 8 7" xfId="34325"/>
    <cellStyle name="Notas 2 8 7 2" xfId="34326"/>
    <cellStyle name="Notas 2 8 8" xfId="34327"/>
    <cellStyle name="Notas 2 8 8 2" xfId="34328"/>
    <cellStyle name="Notas 2 8 9" xfId="34329"/>
    <cellStyle name="Notas 2 8 9 2" xfId="34330"/>
    <cellStyle name="Notas 2 9" xfId="34331"/>
    <cellStyle name="Notas 2 9 10" xfId="34332"/>
    <cellStyle name="Notas 2 9 10 2" xfId="34333"/>
    <cellStyle name="Notas 2 9 11" xfId="34334"/>
    <cellStyle name="Notas 2 9 11 2" xfId="34335"/>
    <cellStyle name="Notas 2 9 12" xfId="34336"/>
    <cellStyle name="Notas 2 9 12 2" xfId="34337"/>
    <cellStyle name="Notas 2 9 13" xfId="34338"/>
    <cellStyle name="Notas 2 9 2" xfId="34339"/>
    <cellStyle name="Notas 2 9 2 10" xfId="34340"/>
    <cellStyle name="Notas 2 9 2 10 2" xfId="34341"/>
    <cellStyle name="Notas 2 9 2 11" xfId="34342"/>
    <cellStyle name="Notas 2 9 2 2" xfId="34343"/>
    <cellStyle name="Notas 2 9 2 2 2" xfId="34344"/>
    <cellStyle name="Notas 2 9 2 3" xfId="34345"/>
    <cellStyle name="Notas 2 9 2 3 2" xfId="34346"/>
    <cellStyle name="Notas 2 9 2 4" xfId="34347"/>
    <cellStyle name="Notas 2 9 2 4 2" xfId="34348"/>
    <cellStyle name="Notas 2 9 2 5" xfId="34349"/>
    <cellStyle name="Notas 2 9 2 5 2" xfId="34350"/>
    <cellStyle name="Notas 2 9 2 6" xfId="34351"/>
    <cellStyle name="Notas 2 9 2 6 2" xfId="34352"/>
    <cellStyle name="Notas 2 9 2 7" xfId="34353"/>
    <cellStyle name="Notas 2 9 2 7 2" xfId="34354"/>
    <cellStyle name="Notas 2 9 2 8" xfId="34355"/>
    <cellStyle name="Notas 2 9 2 8 2" xfId="34356"/>
    <cellStyle name="Notas 2 9 2 9" xfId="34357"/>
    <cellStyle name="Notas 2 9 2 9 2" xfId="34358"/>
    <cellStyle name="Notas 2 9 3" xfId="34359"/>
    <cellStyle name="Notas 2 9 3 10" xfId="34360"/>
    <cellStyle name="Notas 2 9 3 10 2" xfId="34361"/>
    <cellStyle name="Notas 2 9 3 11" xfId="34362"/>
    <cellStyle name="Notas 2 9 3 2" xfId="34363"/>
    <cellStyle name="Notas 2 9 3 2 2" xfId="34364"/>
    <cellStyle name="Notas 2 9 3 3" xfId="34365"/>
    <cellStyle name="Notas 2 9 3 3 2" xfId="34366"/>
    <cellStyle name="Notas 2 9 3 4" xfId="34367"/>
    <cellStyle name="Notas 2 9 3 4 2" xfId="34368"/>
    <cellStyle name="Notas 2 9 3 5" xfId="34369"/>
    <cellStyle name="Notas 2 9 3 5 2" xfId="34370"/>
    <cellStyle name="Notas 2 9 3 6" xfId="34371"/>
    <cellStyle name="Notas 2 9 3 6 2" xfId="34372"/>
    <cellStyle name="Notas 2 9 3 7" xfId="34373"/>
    <cellStyle name="Notas 2 9 3 7 2" xfId="34374"/>
    <cellStyle name="Notas 2 9 3 8" xfId="34375"/>
    <cellStyle name="Notas 2 9 3 8 2" xfId="34376"/>
    <cellStyle name="Notas 2 9 3 9" xfId="34377"/>
    <cellStyle name="Notas 2 9 3 9 2" xfId="34378"/>
    <cellStyle name="Notas 2 9 4" xfId="34379"/>
    <cellStyle name="Notas 2 9 4 2" xfId="34380"/>
    <cellStyle name="Notas 2 9 5" xfId="34381"/>
    <cellStyle name="Notas 2 9 5 2" xfId="34382"/>
    <cellStyle name="Notas 2 9 6" xfId="34383"/>
    <cellStyle name="Notas 2 9 6 2" xfId="34384"/>
    <cellStyle name="Notas 2 9 7" xfId="34385"/>
    <cellStyle name="Notas 2 9 7 2" xfId="34386"/>
    <cellStyle name="Notas 2 9 8" xfId="34387"/>
    <cellStyle name="Notas 2 9 8 2" xfId="34388"/>
    <cellStyle name="Notas 2 9 9" xfId="34389"/>
    <cellStyle name="Notas 2 9 9 2" xfId="34390"/>
    <cellStyle name="Notas 3" xfId="34391"/>
    <cellStyle name="Notas 3 10" xfId="34392"/>
    <cellStyle name="Notas 3 10 2" xfId="34393"/>
    <cellStyle name="Notas 3 11" xfId="34394"/>
    <cellStyle name="Notas 3 11 2" xfId="34395"/>
    <cellStyle name="Notas 3 12" xfId="34396"/>
    <cellStyle name="Notas 3 12 2" xfId="34397"/>
    <cellStyle name="Notas 3 13" xfId="34398"/>
    <cellStyle name="Notas 3 13 2" xfId="34399"/>
    <cellStyle name="Notas 3 14" xfId="34400"/>
    <cellStyle name="Notas 3 14 2" xfId="34401"/>
    <cellStyle name="Notas 3 15" xfId="34402"/>
    <cellStyle name="Notas 3 15 2" xfId="34403"/>
    <cellStyle name="Notas 3 16" xfId="34404"/>
    <cellStyle name="Notas 3 16 2" xfId="34405"/>
    <cellStyle name="Notas 3 17" xfId="34406"/>
    <cellStyle name="Notas 3 18" xfId="34407"/>
    <cellStyle name="Notas 3 19" xfId="34408"/>
    <cellStyle name="Notas 3 2" xfId="34409"/>
    <cellStyle name="Notas 3 2 10" xfId="34410"/>
    <cellStyle name="Notas 3 2 10 2" xfId="34411"/>
    <cellStyle name="Notas 3 2 11" xfId="34412"/>
    <cellStyle name="Notas 3 2 11 2" xfId="34413"/>
    <cellStyle name="Notas 3 2 12" xfId="34414"/>
    <cellStyle name="Notas 3 2 12 2" xfId="34415"/>
    <cellStyle name="Notas 3 2 13" xfId="34416"/>
    <cellStyle name="Notas 3 2 13 2" xfId="34417"/>
    <cellStyle name="Notas 3 2 14" xfId="34418"/>
    <cellStyle name="Notas 3 2 14 2" xfId="34419"/>
    <cellStyle name="Notas 3 2 15" xfId="34420"/>
    <cellStyle name="Notas 3 2 2" xfId="34421"/>
    <cellStyle name="Notas 3 2 2 10" xfId="34422"/>
    <cellStyle name="Notas 3 2 2 10 2" xfId="34423"/>
    <cellStyle name="Notas 3 2 2 11" xfId="34424"/>
    <cellStyle name="Notas 3 2 2 11 2" xfId="34425"/>
    <cellStyle name="Notas 3 2 2 12" xfId="34426"/>
    <cellStyle name="Notas 3 2 2 12 2" xfId="34427"/>
    <cellStyle name="Notas 3 2 2 13" xfId="34428"/>
    <cellStyle name="Notas 3 2 2 2" xfId="34429"/>
    <cellStyle name="Notas 3 2 2 2 10" xfId="34430"/>
    <cellStyle name="Notas 3 2 2 2 10 2" xfId="34431"/>
    <cellStyle name="Notas 3 2 2 2 11" xfId="34432"/>
    <cellStyle name="Notas 3 2 2 2 2" xfId="34433"/>
    <cellStyle name="Notas 3 2 2 2 2 2" xfId="34434"/>
    <cellStyle name="Notas 3 2 2 2 3" xfId="34435"/>
    <cellStyle name="Notas 3 2 2 2 3 2" xfId="34436"/>
    <cellStyle name="Notas 3 2 2 2 4" xfId="34437"/>
    <cellStyle name="Notas 3 2 2 2 4 2" xfId="34438"/>
    <cellStyle name="Notas 3 2 2 2 5" xfId="34439"/>
    <cellStyle name="Notas 3 2 2 2 5 2" xfId="34440"/>
    <cellStyle name="Notas 3 2 2 2 6" xfId="34441"/>
    <cellStyle name="Notas 3 2 2 2 6 2" xfId="34442"/>
    <cellStyle name="Notas 3 2 2 2 7" xfId="34443"/>
    <cellStyle name="Notas 3 2 2 2 7 2" xfId="34444"/>
    <cellStyle name="Notas 3 2 2 2 8" xfId="34445"/>
    <cellStyle name="Notas 3 2 2 2 8 2" xfId="34446"/>
    <cellStyle name="Notas 3 2 2 2 9" xfId="34447"/>
    <cellStyle name="Notas 3 2 2 2 9 2" xfId="34448"/>
    <cellStyle name="Notas 3 2 2 3" xfId="34449"/>
    <cellStyle name="Notas 3 2 2 3 10" xfId="34450"/>
    <cellStyle name="Notas 3 2 2 3 10 2" xfId="34451"/>
    <cellStyle name="Notas 3 2 2 3 11" xfId="34452"/>
    <cellStyle name="Notas 3 2 2 3 2" xfId="34453"/>
    <cellStyle name="Notas 3 2 2 3 2 2" xfId="34454"/>
    <cellStyle name="Notas 3 2 2 3 3" xfId="34455"/>
    <cellStyle name="Notas 3 2 2 3 3 2" xfId="34456"/>
    <cellStyle name="Notas 3 2 2 3 4" xfId="34457"/>
    <cellStyle name="Notas 3 2 2 3 4 2" xfId="34458"/>
    <cellStyle name="Notas 3 2 2 3 5" xfId="34459"/>
    <cellStyle name="Notas 3 2 2 3 5 2" xfId="34460"/>
    <cellStyle name="Notas 3 2 2 3 6" xfId="34461"/>
    <cellStyle name="Notas 3 2 2 3 6 2" xfId="34462"/>
    <cellStyle name="Notas 3 2 2 3 7" xfId="34463"/>
    <cellStyle name="Notas 3 2 2 3 7 2" xfId="34464"/>
    <cellStyle name="Notas 3 2 2 3 8" xfId="34465"/>
    <cellStyle name="Notas 3 2 2 3 8 2" xfId="34466"/>
    <cellStyle name="Notas 3 2 2 3 9" xfId="34467"/>
    <cellStyle name="Notas 3 2 2 3 9 2" xfId="34468"/>
    <cellStyle name="Notas 3 2 2 4" xfId="34469"/>
    <cellStyle name="Notas 3 2 2 4 2" xfId="34470"/>
    <cellStyle name="Notas 3 2 2 5" xfId="34471"/>
    <cellStyle name="Notas 3 2 2 5 2" xfId="34472"/>
    <cellStyle name="Notas 3 2 2 6" xfId="34473"/>
    <cellStyle name="Notas 3 2 2 6 2" xfId="34474"/>
    <cellStyle name="Notas 3 2 2 7" xfId="34475"/>
    <cellStyle name="Notas 3 2 2 7 2" xfId="34476"/>
    <cellStyle name="Notas 3 2 2 8" xfId="34477"/>
    <cellStyle name="Notas 3 2 2 8 2" xfId="34478"/>
    <cellStyle name="Notas 3 2 2 9" xfId="34479"/>
    <cellStyle name="Notas 3 2 2 9 2" xfId="34480"/>
    <cellStyle name="Notas 3 2 3" xfId="34481"/>
    <cellStyle name="Notas 3 2 3 10" xfId="34482"/>
    <cellStyle name="Notas 3 2 3 10 2" xfId="34483"/>
    <cellStyle name="Notas 3 2 3 11" xfId="34484"/>
    <cellStyle name="Notas 3 2 3 11 2" xfId="34485"/>
    <cellStyle name="Notas 3 2 3 12" xfId="34486"/>
    <cellStyle name="Notas 3 2 3 12 2" xfId="34487"/>
    <cellStyle name="Notas 3 2 3 13" xfId="34488"/>
    <cellStyle name="Notas 3 2 3 2" xfId="34489"/>
    <cellStyle name="Notas 3 2 3 2 10" xfId="34490"/>
    <cellStyle name="Notas 3 2 3 2 10 2" xfId="34491"/>
    <cellStyle name="Notas 3 2 3 2 11" xfId="34492"/>
    <cellStyle name="Notas 3 2 3 2 2" xfId="34493"/>
    <cellStyle name="Notas 3 2 3 2 2 2" xfId="34494"/>
    <cellStyle name="Notas 3 2 3 2 3" xfId="34495"/>
    <cellStyle name="Notas 3 2 3 2 3 2" xfId="34496"/>
    <cellStyle name="Notas 3 2 3 2 4" xfId="34497"/>
    <cellStyle name="Notas 3 2 3 2 4 2" xfId="34498"/>
    <cellStyle name="Notas 3 2 3 2 5" xfId="34499"/>
    <cellStyle name="Notas 3 2 3 2 5 2" xfId="34500"/>
    <cellStyle name="Notas 3 2 3 2 6" xfId="34501"/>
    <cellStyle name="Notas 3 2 3 2 6 2" xfId="34502"/>
    <cellStyle name="Notas 3 2 3 2 7" xfId="34503"/>
    <cellStyle name="Notas 3 2 3 2 7 2" xfId="34504"/>
    <cellStyle name="Notas 3 2 3 2 8" xfId="34505"/>
    <cellStyle name="Notas 3 2 3 2 8 2" xfId="34506"/>
    <cellStyle name="Notas 3 2 3 2 9" xfId="34507"/>
    <cellStyle name="Notas 3 2 3 2 9 2" xfId="34508"/>
    <cellStyle name="Notas 3 2 3 3" xfId="34509"/>
    <cellStyle name="Notas 3 2 3 3 10" xfId="34510"/>
    <cellStyle name="Notas 3 2 3 3 10 2" xfId="34511"/>
    <cellStyle name="Notas 3 2 3 3 11" xfId="34512"/>
    <cellStyle name="Notas 3 2 3 3 2" xfId="34513"/>
    <cellStyle name="Notas 3 2 3 3 2 2" xfId="34514"/>
    <cellStyle name="Notas 3 2 3 3 3" xfId="34515"/>
    <cellStyle name="Notas 3 2 3 3 3 2" xfId="34516"/>
    <cellStyle name="Notas 3 2 3 3 4" xfId="34517"/>
    <cellStyle name="Notas 3 2 3 3 4 2" xfId="34518"/>
    <cellStyle name="Notas 3 2 3 3 5" xfId="34519"/>
    <cellStyle name="Notas 3 2 3 3 5 2" xfId="34520"/>
    <cellStyle name="Notas 3 2 3 3 6" xfId="34521"/>
    <cellStyle name="Notas 3 2 3 3 6 2" xfId="34522"/>
    <cellStyle name="Notas 3 2 3 3 7" xfId="34523"/>
    <cellStyle name="Notas 3 2 3 3 7 2" xfId="34524"/>
    <cellStyle name="Notas 3 2 3 3 8" xfId="34525"/>
    <cellStyle name="Notas 3 2 3 3 8 2" xfId="34526"/>
    <cellStyle name="Notas 3 2 3 3 9" xfId="34527"/>
    <cellStyle name="Notas 3 2 3 3 9 2" xfId="34528"/>
    <cellStyle name="Notas 3 2 3 4" xfId="34529"/>
    <cellStyle name="Notas 3 2 3 4 2" xfId="34530"/>
    <cellStyle name="Notas 3 2 3 5" xfId="34531"/>
    <cellStyle name="Notas 3 2 3 5 2" xfId="34532"/>
    <cellStyle name="Notas 3 2 3 6" xfId="34533"/>
    <cellStyle name="Notas 3 2 3 6 2" xfId="34534"/>
    <cellStyle name="Notas 3 2 3 7" xfId="34535"/>
    <cellStyle name="Notas 3 2 3 7 2" xfId="34536"/>
    <cellStyle name="Notas 3 2 3 8" xfId="34537"/>
    <cellStyle name="Notas 3 2 3 8 2" xfId="34538"/>
    <cellStyle name="Notas 3 2 3 9" xfId="34539"/>
    <cellStyle name="Notas 3 2 3 9 2" xfId="34540"/>
    <cellStyle name="Notas 3 2 4" xfId="34541"/>
    <cellStyle name="Notas 3 2 4 10" xfId="34542"/>
    <cellStyle name="Notas 3 2 4 10 2" xfId="34543"/>
    <cellStyle name="Notas 3 2 4 11" xfId="34544"/>
    <cellStyle name="Notas 3 2 4 2" xfId="34545"/>
    <cellStyle name="Notas 3 2 4 2 2" xfId="34546"/>
    <cellStyle name="Notas 3 2 4 3" xfId="34547"/>
    <cellStyle name="Notas 3 2 4 3 2" xfId="34548"/>
    <cellStyle name="Notas 3 2 4 4" xfId="34549"/>
    <cellStyle name="Notas 3 2 4 4 2" xfId="34550"/>
    <cellStyle name="Notas 3 2 4 5" xfId="34551"/>
    <cellStyle name="Notas 3 2 4 5 2" xfId="34552"/>
    <cellStyle name="Notas 3 2 4 6" xfId="34553"/>
    <cellStyle name="Notas 3 2 4 6 2" xfId="34554"/>
    <cellStyle name="Notas 3 2 4 7" xfId="34555"/>
    <cellStyle name="Notas 3 2 4 7 2" xfId="34556"/>
    <cellStyle name="Notas 3 2 4 8" xfId="34557"/>
    <cellStyle name="Notas 3 2 4 8 2" xfId="34558"/>
    <cellStyle name="Notas 3 2 4 9" xfId="34559"/>
    <cellStyle name="Notas 3 2 4 9 2" xfId="34560"/>
    <cellStyle name="Notas 3 2 5" xfId="34561"/>
    <cellStyle name="Notas 3 2 5 10" xfId="34562"/>
    <cellStyle name="Notas 3 2 5 10 2" xfId="34563"/>
    <cellStyle name="Notas 3 2 5 11" xfId="34564"/>
    <cellStyle name="Notas 3 2 5 2" xfId="34565"/>
    <cellStyle name="Notas 3 2 5 2 2" xfId="34566"/>
    <cellStyle name="Notas 3 2 5 3" xfId="34567"/>
    <cellStyle name="Notas 3 2 5 3 2" xfId="34568"/>
    <cellStyle name="Notas 3 2 5 4" xfId="34569"/>
    <cellStyle name="Notas 3 2 5 4 2" xfId="34570"/>
    <cellStyle name="Notas 3 2 5 5" xfId="34571"/>
    <cellStyle name="Notas 3 2 5 5 2" xfId="34572"/>
    <cellStyle name="Notas 3 2 5 6" xfId="34573"/>
    <cellStyle name="Notas 3 2 5 6 2" xfId="34574"/>
    <cellStyle name="Notas 3 2 5 7" xfId="34575"/>
    <cellStyle name="Notas 3 2 5 7 2" xfId="34576"/>
    <cellStyle name="Notas 3 2 5 8" xfId="34577"/>
    <cellStyle name="Notas 3 2 5 8 2" xfId="34578"/>
    <cellStyle name="Notas 3 2 5 9" xfId="34579"/>
    <cellStyle name="Notas 3 2 5 9 2" xfId="34580"/>
    <cellStyle name="Notas 3 2 6" xfId="34581"/>
    <cellStyle name="Notas 3 2 6 2" xfId="34582"/>
    <cellStyle name="Notas 3 2 7" xfId="34583"/>
    <cellStyle name="Notas 3 2 7 2" xfId="34584"/>
    <cellStyle name="Notas 3 2 8" xfId="34585"/>
    <cellStyle name="Notas 3 2 8 2" xfId="34586"/>
    <cellStyle name="Notas 3 2 9" xfId="34587"/>
    <cellStyle name="Notas 3 2 9 2" xfId="34588"/>
    <cellStyle name="Notas 3 3" xfId="34589"/>
    <cellStyle name="Notas 3 3 10" xfId="34590"/>
    <cellStyle name="Notas 3 3 10 2" xfId="34591"/>
    <cellStyle name="Notas 3 3 11" xfId="34592"/>
    <cellStyle name="Notas 3 3 11 2" xfId="34593"/>
    <cellStyle name="Notas 3 3 12" xfId="34594"/>
    <cellStyle name="Notas 3 3 12 2" xfId="34595"/>
    <cellStyle name="Notas 3 3 13" xfId="34596"/>
    <cellStyle name="Notas 3 3 13 2" xfId="34597"/>
    <cellStyle name="Notas 3 3 14" xfId="34598"/>
    <cellStyle name="Notas 3 3 14 2" xfId="34599"/>
    <cellStyle name="Notas 3 3 15" xfId="34600"/>
    <cellStyle name="Notas 3 3 2" xfId="34601"/>
    <cellStyle name="Notas 3 3 2 10" xfId="34602"/>
    <cellStyle name="Notas 3 3 2 10 2" xfId="34603"/>
    <cellStyle name="Notas 3 3 2 11" xfId="34604"/>
    <cellStyle name="Notas 3 3 2 11 2" xfId="34605"/>
    <cellStyle name="Notas 3 3 2 12" xfId="34606"/>
    <cellStyle name="Notas 3 3 2 12 2" xfId="34607"/>
    <cellStyle name="Notas 3 3 2 13" xfId="34608"/>
    <cellStyle name="Notas 3 3 2 2" xfId="34609"/>
    <cellStyle name="Notas 3 3 2 2 10" xfId="34610"/>
    <cellStyle name="Notas 3 3 2 2 10 2" xfId="34611"/>
    <cellStyle name="Notas 3 3 2 2 11" xfId="34612"/>
    <cellStyle name="Notas 3 3 2 2 2" xfId="34613"/>
    <cellStyle name="Notas 3 3 2 2 2 2" xfId="34614"/>
    <cellStyle name="Notas 3 3 2 2 3" xfId="34615"/>
    <cellStyle name="Notas 3 3 2 2 3 2" xfId="34616"/>
    <cellStyle name="Notas 3 3 2 2 4" xfId="34617"/>
    <cellStyle name="Notas 3 3 2 2 4 2" xfId="34618"/>
    <cellStyle name="Notas 3 3 2 2 5" xfId="34619"/>
    <cellStyle name="Notas 3 3 2 2 5 2" xfId="34620"/>
    <cellStyle name="Notas 3 3 2 2 6" xfId="34621"/>
    <cellStyle name="Notas 3 3 2 2 6 2" xfId="34622"/>
    <cellStyle name="Notas 3 3 2 2 7" xfId="34623"/>
    <cellStyle name="Notas 3 3 2 2 7 2" xfId="34624"/>
    <cellStyle name="Notas 3 3 2 2 8" xfId="34625"/>
    <cellStyle name="Notas 3 3 2 2 8 2" xfId="34626"/>
    <cellStyle name="Notas 3 3 2 2 9" xfId="34627"/>
    <cellStyle name="Notas 3 3 2 2 9 2" xfId="34628"/>
    <cellStyle name="Notas 3 3 2 3" xfId="34629"/>
    <cellStyle name="Notas 3 3 2 3 10" xfId="34630"/>
    <cellStyle name="Notas 3 3 2 3 10 2" xfId="34631"/>
    <cellStyle name="Notas 3 3 2 3 11" xfId="34632"/>
    <cellStyle name="Notas 3 3 2 3 2" xfId="34633"/>
    <cellStyle name="Notas 3 3 2 3 2 2" xfId="34634"/>
    <cellStyle name="Notas 3 3 2 3 3" xfId="34635"/>
    <cellStyle name="Notas 3 3 2 3 3 2" xfId="34636"/>
    <cellStyle name="Notas 3 3 2 3 4" xfId="34637"/>
    <cellStyle name="Notas 3 3 2 3 4 2" xfId="34638"/>
    <cellStyle name="Notas 3 3 2 3 5" xfId="34639"/>
    <cellStyle name="Notas 3 3 2 3 5 2" xfId="34640"/>
    <cellStyle name="Notas 3 3 2 3 6" xfId="34641"/>
    <cellStyle name="Notas 3 3 2 3 6 2" xfId="34642"/>
    <cellStyle name="Notas 3 3 2 3 7" xfId="34643"/>
    <cellStyle name="Notas 3 3 2 3 7 2" xfId="34644"/>
    <cellStyle name="Notas 3 3 2 3 8" xfId="34645"/>
    <cellStyle name="Notas 3 3 2 3 8 2" xfId="34646"/>
    <cellStyle name="Notas 3 3 2 3 9" xfId="34647"/>
    <cellStyle name="Notas 3 3 2 3 9 2" xfId="34648"/>
    <cellStyle name="Notas 3 3 2 4" xfId="34649"/>
    <cellStyle name="Notas 3 3 2 4 2" xfId="34650"/>
    <cellStyle name="Notas 3 3 2 5" xfId="34651"/>
    <cellStyle name="Notas 3 3 2 5 2" xfId="34652"/>
    <cellStyle name="Notas 3 3 2 6" xfId="34653"/>
    <cellStyle name="Notas 3 3 2 6 2" xfId="34654"/>
    <cellStyle name="Notas 3 3 2 7" xfId="34655"/>
    <cellStyle name="Notas 3 3 2 7 2" xfId="34656"/>
    <cellStyle name="Notas 3 3 2 8" xfId="34657"/>
    <cellStyle name="Notas 3 3 2 8 2" xfId="34658"/>
    <cellStyle name="Notas 3 3 2 9" xfId="34659"/>
    <cellStyle name="Notas 3 3 2 9 2" xfId="34660"/>
    <cellStyle name="Notas 3 3 3" xfId="34661"/>
    <cellStyle name="Notas 3 3 3 10" xfId="34662"/>
    <cellStyle name="Notas 3 3 3 10 2" xfId="34663"/>
    <cellStyle name="Notas 3 3 3 11" xfId="34664"/>
    <cellStyle name="Notas 3 3 3 11 2" xfId="34665"/>
    <cellStyle name="Notas 3 3 3 12" xfId="34666"/>
    <cellStyle name="Notas 3 3 3 12 2" xfId="34667"/>
    <cellStyle name="Notas 3 3 3 13" xfId="34668"/>
    <cellStyle name="Notas 3 3 3 2" xfId="34669"/>
    <cellStyle name="Notas 3 3 3 2 10" xfId="34670"/>
    <cellStyle name="Notas 3 3 3 2 10 2" xfId="34671"/>
    <cellStyle name="Notas 3 3 3 2 11" xfId="34672"/>
    <cellStyle name="Notas 3 3 3 2 2" xfId="34673"/>
    <cellStyle name="Notas 3 3 3 2 2 2" xfId="34674"/>
    <cellStyle name="Notas 3 3 3 2 3" xfId="34675"/>
    <cellStyle name="Notas 3 3 3 2 3 2" xfId="34676"/>
    <cellStyle name="Notas 3 3 3 2 4" xfId="34677"/>
    <cellStyle name="Notas 3 3 3 2 4 2" xfId="34678"/>
    <cellStyle name="Notas 3 3 3 2 5" xfId="34679"/>
    <cellStyle name="Notas 3 3 3 2 5 2" xfId="34680"/>
    <cellStyle name="Notas 3 3 3 2 6" xfId="34681"/>
    <cellStyle name="Notas 3 3 3 2 6 2" xfId="34682"/>
    <cellStyle name="Notas 3 3 3 2 7" xfId="34683"/>
    <cellStyle name="Notas 3 3 3 2 7 2" xfId="34684"/>
    <cellStyle name="Notas 3 3 3 2 8" xfId="34685"/>
    <cellStyle name="Notas 3 3 3 2 8 2" xfId="34686"/>
    <cellStyle name="Notas 3 3 3 2 9" xfId="34687"/>
    <cellStyle name="Notas 3 3 3 2 9 2" xfId="34688"/>
    <cellStyle name="Notas 3 3 3 3" xfId="34689"/>
    <cellStyle name="Notas 3 3 3 3 10" xfId="34690"/>
    <cellStyle name="Notas 3 3 3 3 10 2" xfId="34691"/>
    <cellStyle name="Notas 3 3 3 3 11" xfId="34692"/>
    <cellStyle name="Notas 3 3 3 3 2" xfId="34693"/>
    <cellStyle name="Notas 3 3 3 3 2 2" xfId="34694"/>
    <cellStyle name="Notas 3 3 3 3 3" xfId="34695"/>
    <cellStyle name="Notas 3 3 3 3 3 2" xfId="34696"/>
    <cellStyle name="Notas 3 3 3 3 4" xfId="34697"/>
    <cellStyle name="Notas 3 3 3 3 4 2" xfId="34698"/>
    <cellStyle name="Notas 3 3 3 3 5" xfId="34699"/>
    <cellStyle name="Notas 3 3 3 3 5 2" xfId="34700"/>
    <cellStyle name="Notas 3 3 3 3 6" xfId="34701"/>
    <cellStyle name="Notas 3 3 3 3 6 2" xfId="34702"/>
    <cellStyle name="Notas 3 3 3 3 7" xfId="34703"/>
    <cellStyle name="Notas 3 3 3 3 7 2" xfId="34704"/>
    <cellStyle name="Notas 3 3 3 3 8" xfId="34705"/>
    <cellStyle name="Notas 3 3 3 3 8 2" xfId="34706"/>
    <cellStyle name="Notas 3 3 3 3 9" xfId="34707"/>
    <cellStyle name="Notas 3 3 3 3 9 2" xfId="34708"/>
    <cellStyle name="Notas 3 3 3 4" xfId="34709"/>
    <cellStyle name="Notas 3 3 3 4 2" xfId="34710"/>
    <cellStyle name="Notas 3 3 3 5" xfId="34711"/>
    <cellStyle name="Notas 3 3 3 5 2" xfId="34712"/>
    <cellStyle name="Notas 3 3 3 6" xfId="34713"/>
    <cellStyle name="Notas 3 3 3 6 2" xfId="34714"/>
    <cellStyle name="Notas 3 3 3 7" xfId="34715"/>
    <cellStyle name="Notas 3 3 3 7 2" xfId="34716"/>
    <cellStyle name="Notas 3 3 3 8" xfId="34717"/>
    <cellStyle name="Notas 3 3 3 8 2" xfId="34718"/>
    <cellStyle name="Notas 3 3 3 9" xfId="34719"/>
    <cellStyle name="Notas 3 3 3 9 2" xfId="34720"/>
    <cellStyle name="Notas 3 3 4" xfId="34721"/>
    <cellStyle name="Notas 3 3 4 10" xfId="34722"/>
    <cellStyle name="Notas 3 3 4 10 2" xfId="34723"/>
    <cellStyle name="Notas 3 3 4 11" xfId="34724"/>
    <cellStyle name="Notas 3 3 4 2" xfId="34725"/>
    <cellStyle name="Notas 3 3 4 2 2" xfId="34726"/>
    <cellStyle name="Notas 3 3 4 3" xfId="34727"/>
    <cellStyle name="Notas 3 3 4 3 2" xfId="34728"/>
    <cellStyle name="Notas 3 3 4 4" xfId="34729"/>
    <cellStyle name="Notas 3 3 4 4 2" xfId="34730"/>
    <cellStyle name="Notas 3 3 4 5" xfId="34731"/>
    <cellStyle name="Notas 3 3 4 5 2" xfId="34732"/>
    <cellStyle name="Notas 3 3 4 6" xfId="34733"/>
    <cellStyle name="Notas 3 3 4 6 2" xfId="34734"/>
    <cellStyle name="Notas 3 3 4 7" xfId="34735"/>
    <cellStyle name="Notas 3 3 4 7 2" xfId="34736"/>
    <cellStyle name="Notas 3 3 4 8" xfId="34737"/>
    <cellStyle name="Notas 3 3 4 8 2" xfId="34738"/>
    <cellStyle name="Notas 3 3 4 9" xfId="34739"/>
    <cellStyle name="Notas 3 3 4 9 2" xfId="34740"/>
    <cellStyle name="Notas 3 3 5" xfId="34741"/>
    <cellStyle name="Notas 3 3 5 10" xfId="34742"/>
    <cellStyle name="Notas 3 3 5 10 2" xfId="34743"/>
    <cellStyle name="Notas 3 3 5 11" xfId="34744"/>
    <cellStyle name="Notas 3 3 5 2" xfId="34745"/>
    <cellStyle name="Notas 3 3 5 2 2" xfId="34746"/>
    <cellStyle name="Notas 3 3 5 3" xfId="34747"/>
    <cellStyle name="Notas 3 3 5 3 2" xfId="34748"/>
    <cellStyle name="Notas 3 3 5 4" xfId="34749"/>
    <cellStyle name="Notas 3 3 5 4 2" xfId="34750"/>
    <cellStyle name="Notas 3 3 5 5" xfId="34751"/>
    <cellStyle name="Notas 3 3 5 5 2" xfId="34752"/>
    <cellStyle name="Notas 3 3 5 6" xfId="34753"/>
    <cellStyle name="Notas 3 3 5 6 2" xfId="34754"/>
    <cellStyle name="Notas 3 3 5 7" xfId="34755"/>
    <cellStyle name="Notas 3 3 5 7 2" xfId="34756"/>
    <cellStyle name="Notas 3 3 5 8" xfId="34757"/>
    <cellStyle name="Notas 3 3 5 8 2" xfId="34758"/>
    <cellStyle name="Notas 3 3 5 9" xfId="34759"/>
    <cellStyle name="Notas 3 3 5 9 2" xfId="34760"/>
    <cellStyle name="Notas 3 3 6" xfId="34761"/>
    <cellStyle name="Notas 3 3 6 2" xfId="34762"/>
    <cellStyle name="Notas 3 3 7" xfId="34763"/>
    <cellStyle name="Notas 3 3 7 2" xfId="34764"/>
    <cellStyle name="Notas 3 3 8" xfId="34765"/>
    <cellStyle name="Notas 3 3 8 2" xfId="34766"/>
    <cellStyle name="Notas 3 3 9" xfId="34767"/>
    <cellStyle name="Notas 3 3 9 2" xfId="34768"/>
    <cellStyle name="Notas 3 4" xfId="34769"/>
    <cellStyle name="Notas 3 4 10" xfId="34770"/>
    <cellStyle name="Notas 3 4 10 2" xfId="34771"/>
    <cellStyle name="Notas 3 4 11" xfId="34772"/>
    <cellStyle name="Notas 3 4 11 2" xfId="34773"/>
    <cellStyle name="Notas 3 4 12" xfId="34774"/>
    <cellStyle name="Notas 3 4 12 2" xfId="34775"/>
    <cellStyle name="Notas 3 4 13" xfId="34776"/>
    <cellStyle name="Notas 3 4 13 2" xfId="34777"/>
    <cellStyle name="Notas 3 4 14" xfId="34778"/>
    <cellStyle name="Notas 3 4 14 2" xfId="34779"/>
    <cellStyle name="Notas 3 4 15" xfId="34780"/>
    <cellStyle name="Notas 3 4 2" xfId="34781"/>
    <cellStyle name="Notas 3 4 2 10" xfId="34782"/>
    <cellStyle name="Notas 3 4 2 10 2" xfId="34783"/>
    <cellStyle name="Notas 3 4 2 11" xfId="34784"/>
    <cellStyle name="Notas 3 4 2 11 2" xfId="34785"/>
    <cellStyle name="Notas 3 4 2 12" xfId="34786"/>
    <cellStyle name="Notas 3 4 2 12 2" xfId="34787"/>
    <cellStyle name="Notas 3 4 2 13" xfId="34788"/>
    <cellStyle name="Notas 3 4 2 2" xfId="34789"/>
    <cellStyle name="Notas 3 4 2 2 10" xfId="34790"/>
    <cellStyle name="Notas 3 4 2 2 10 2" xfId="34791"/>
    <cellStyle name="Notas 3 4 2 2 11" xfId="34792"/>
    <cellStyle name="Notas 3 4 2 2 2" xfId="34793"/>
    <cellStyle name="Notas 3 4 2 2 2 2" xfId="34794"/>
    <cellStyle name="Notas 3 4 2 2 3" xfId="34795"/>
    <cellStyle name="Notas 3 4 2 2 3 2" xfId="34796"/>
    <cellStyle name="Notas 3 4 2 2 4" xfId="34797"/>
    <cellStyle name="Notas 3 4 2 2 4 2" xfId="34798"/>
    <cellStyle name="Notas 3 4 2 2 5" xfId="34799"/>
    <cellStyle name="Notas 3 4 2 2 5 2" xfId="34800"/>
    <cellStyle name="Notas 3 4 2 2 6" xfId="34801"/>
    <cellStyle name="Notas 3 4 2 2 6 2" xfId="34802"/>
    <cellStyle name="Notas 3 4 2 2 7" xfId="34803"/>
    <cellStyle name="Notas 3 4 2 2 7 2" xfId="34804"/>
    <cellStyle name="Notas 3 4 2 2 8" xfId="34805"/>
    <cellStyle name="Notas 3 4 2 2 8 2" xfId="34806"/>
    <cellStyle name="Notas 3 4 2 2 9" xfId="34807"/>
    <cellStyle name="Notas 3 4 2 2 9 2" xfId="34808"/>
    <cellStyle name="Notas 3 4 2 3" xfId="34809"/>
    <cellStyle name="Notas 3 4 2 3 10" xfId="34810"/>
    <cellStyle name="Notas 3 4 2 3 10 2" xfId="34811"/>
    <cellStyle name="Notas 3 4 2 3 11" xfId="34812"/>
    <cellStyle name="Notas 3 4 2 3 2" xfId="34813"/>
    <cellStyle name="Notas 3 4 2 3 2 2" xfId="34814"/>
    <cellStyle name="Notas 3 4 2 3 3" xfId="34815"/>
    <cellStyle name="Notas 3 4 2 3 3 2" xfId="34816"/>
    <cellStyle name="Notas 3 4 2 3 4" xfId="34817"/>
    <cellStyle name="Notas 3 4 2 3 4 2" xfId="34818"/>
    <cellStyle name="Notas 3 4 2 3 5" xfId="34819"/>
    <cellStyle name="Notas 3 4 2 3 5 2" xfId="34820"/>
    <cellStyle name="Notas 3 4 2 3 6" xfId="34821"/>
    <cellStyle name="Notas 3 4 2 3 6 2" xfId="34822"/>
    <cellStyle name="Notas 3 4 2 3 7" xfId="34823"/>
    <cellStyle name="Notas 3 4 2 3 7 2" xfId="34824"/>
    <cellStyle name="Notas 3 4 2 3 8" xfId="34825"/>
    <cellStyle name="Notas 3 4 2 3 8 2" xfId="34826"/>
    <cellStyle name="Notas 3 4 2 3 9" xfId="34827"/>
    <cellStyle name="Notas 3 4 2 3 9 2" xfId="34828"/>
    <cellStyle name="Notas 3 4 2 4" xfId="34829"/>
    <cellStyle name="Notas 3 4 2 4 2" xfId="34830"/>
    <cellStyle name="Notas 3 4 2 5" xfId="34831"/>
    <cellStyle name="Notas 3 4 2 5 2" xfId="34832"/>
    <cellStyle name="Notas 3 4 2 6" xfId="34833"/>
    <cellStyle name="Notas 3 4 2 6 2" xfId="34834"/>
    <cellStyle name="Notas 3 4 2 7" xfId="34835"/>
    <cellStyle name="Notas 3 4 2 7 2" xfId="34836"/>
    <cellStyle name="Notas 3 4 2 8" xfId="34837"/>
    <cellStyle name="Notas 3 4 2 8 2" xfId="34838"/>
    <cellStyle name="Notas 3 4 2 9" xfId="34839"/>
    <cellStyle name="Notas 3 4 2 9 2" xfId="34840"/>
    <cellStyle name="Notas 3 4 3" xfId="34841"/>
    <cellStyle name="Notas 3 4 3 10" xfId="34842"/>
    <cellStyle name="Notas 3 4 3 10 2" xfId="34843"/>
    <cellStyle name="Notas 3 4 3 11" xfId="34844"/>
    <cellStyle name="Notas 3 4 3 11 2" xfId="34845"/>
    <cellStyle name="Notas 3 4 3 12" xfId="34846"/>
    <cellStyle name="Notas 3 4 3 12 2" xfId="34847"/>
    <cellStyle name="Notas 3 4 3 13" xfId="34848"/>
    <cellStyle name="Notas 3 4 3 2" xfId="34849"/>
    <cellStyle name="Notas 3 4 3 2 10" xfId="34850"/>
    <cellStyle name="Notas 3 4 3 2 10 2" xfId="34851"/>
    <cellStyle name="Notas 3 4 3 2 11" xfId="34852"/>
    <cellStyle name="Notas 3 4 3 2 2" xfId="34853"/>
    <cellStyle name="Notas 3 4 3 2 2 2" xfId="34854"/>
    <cellStyle name="Notas 3 4 3 2 3" xfId="34855"/>
    <cellStyle name="Notas 3 4 3 2 3 2" xfId="34856"/>
    <cellStyle name="Notas 3 4 3 2 4" xfId="34857"/>
    <cellStyle name="Notas 3 4 3 2 4 2" xfId="34858"/>
    <cellStyle name="Notas 3 4 3 2 5" xfId="34859"/>
    <cellStyle name="Notas 3 4 3 2 5 2" xfId="34860"/>
    <cellStyle name="Notas 3 4 3 2 6" xfId="34861"/>
    <cellStyle name="Notas 3 4 3 2 6 2" xfId="34862"/>
    <cellStyle name="Notas 3 4 3 2 7" xfId="34863"/>
    <cellStyle name="Notas 3 4 3 2 7 2" xfId="34864"/>
    <cellStyle name="Notas 3 4 3 2 8" xfId="34865"/>
    <cellStyle name="Notas 3 4 3 2 8 2" xfId="34866"/>
    <cellStyle name="Notas 3 4 3 2 9" xfId="34867"/>
    <cellStyle name="Notas 3 4 3 2 9 2" xfId="34868"/>
    <cellStyle name="Notas 3 4 3 3" xfId="34869"/>
    <cellStyle name="Notas 3 4 3 3 10" xfId="34870"/>
    <cellStyle name="Notas 3 4 3 3 10 2" xfId="34871"/>
    <cellStyle name="Notas 3 4 3 3 11" xfId="34872"/>
    <cellStyle name="Notas 3 4 3 3 2" xfId="34873"/>
    <cellStyle name="Notas 3 4 3 3 2 2" xfId="34874"/>
    <cellStyle name="Notas 3 4 3 3 3" xfId="34875"/>
    <cellStyle name="Notas 3 4 3 3 3 2" xfId="34876"/>
    <cellStyle name="Notas 3 4 3 3 4" xfId="34877"/>
    <cellStyle name="Notas 3 4 3 3 4 2" xfId="34878"/>
    <cellStyle name="Notas 3 4 3 3 5" xfId="34879"/>
    <cellStyle name="Notas 3 4 3 3 5 2" xfId="34880"/>
    <cellStyle name="Notas 3 4 3 3 6" xfId="34881"/>
    <cellStyle name="Notas 3 4 3 3 6 2" xfId="34882"/>
    <cellStyle name="Notas 3 4 3 3 7" xfId="34883"/>
    <cellStyle name="Notas 3 4 3 3 7 2" xfId="34884"/>
    <cellStyle name="Notas 3 4 3 3 8" xfId="34885"/>
    <cellStyle name="Notas 3 4 3 3 8 2" xfId="34886"/>
    <cellStyle name="Notas 3 4 3 3 9" xfId="34887"/>
    <cellStyle name="Notas 3 4 3 3 9 2" xfId="34888"/>
    <cellStyle name="Notas 3 4 3 4" xfId="34889"/>
    <cellStyle name="Notas 3 4 3 4 2" xfId="34890"/>
    <cellStyle name="Notas 3 4 3 5" xfId="34891"/>
    <cellStyle name="Notas 3 4 3 5 2" xfId="34892"/>
    <cellStyle name="Notas 3 4 3 6" xfId="34893"/>
    <cellStyle name="Notas 3 4 3 6 2" xfId="34894"/>
    <cellStyle name="Notas 3 4 3 7" xfId="34895"/>
    <cellStyle name="Notas 3 4 3 7 2" xfId="34896"/>
    <cellStyle name="Notas 3 4 3 8" xfId="34897"/>
    <cellStyle name="Notas 3 4 3 8 2" xfId="34898"/>
    <cellStyle name="Notas 3 4 3 9" xfId="34899"/>
    <cellStyle name="Notas 3 4 3 9 2" xfId="34900"/>
    <cellStyle name="Notas 3 4 4" xfId="34901"/>
    <cellStyle name="Notas 3 4 4 10" xfId="34902"/>
    <cellStyle name="Notas 3 4 4 10 2" xfId="34903"/>
    <cellStyle name="Notas 3 4 4 11" xfId="34904"/>
    <cellStyle name="Notas 3 4 4 2" xfId="34905"/>
    <cellStyle name="Notas 3 4 4 2 2" xfId="34906"/>
    <cellStyle name="Notas 3 4 4 3" xfId="34907"/>
    <cellStyle name="Notas 3 4 4 3 2" xfId="34908"/>
    <cellStyle name="Notas 3 4 4 4" xfId="34909"/>
    <cellStyle name="Notas 3 4 4 4 2" xfId="34910"/>
    <cellStyle name="Notas 3 4 4 5" xfId="34911"/>
    <cellStyle name="Notas 3 4 4 5 2" xfId="34912"/>
    <cellStyle name="Notas 3 4 4 6" xfId="34913"/>
    <cellStyle name="Notas 3 4 4 6 2" xfId="34914"/>
    <cellStyle name="Notas 3 4 4 7" xfId="34915"/>
    <cellStyle name="Notas 3 4 4 7 2" xfId="34916"/>
    <cellStyle name="Notas 3 4 4 8" xfId="34917"/>
    <cellStyle name="Notas 3 4 4 8 2" xfId="34918"/>
    <cellStyle name="Notas 3 4 4 9" xfId="34919"/>
    <cellStyle name="Notas 3 4 4 9 2" xfId="34920"/>
    <cellStyle name="Notas 3 4 5" xfId="34921"/>
    <cellStyle name="Notas 3 4 5 10" xfId="34922"/>
    <cellStyle name="Notas 3 4 5 10 2" xfId="34923"/>
    <cellStyle name="Notas 3 4 5 11" xfId="34924"/>
    <cellStyle name="Notas 3 4 5 2" xfId="34925"/>
    <cellStyle name="Notas 3 4 5 2 2" xfId="34926"/>
    <cellStyle name="Notas 3 4 5 3" xfId="34927"/>
    <cellStyle name="Notas 3 4 5 3 2" xfId="34928"/>
    <cellStyle name="Notas 3 4 5 4" xfId="34929"/>
    <cellStyle name="Notas 3 4 5 4 2" xfId="34930"/>
    <cellStyle name="Notas 3 4 5 5" xfId="34931"/>
    <cellStyle name="Notas 3 4 5 5 2" xfId="34932"/>
    <cellStyle name="Notas 3 4 5 6" xfId="34933"/>
    <cellStyle name="Notas 3 4 5 6 2" xfId="34934"/>
    <cellStyle name="Notas 3 4 5 7" xfId="34935"/>
    <cellStyle name="Notas 3 4 5 7 2" xfId="34936"/>
    <cellStyle name="Notas 3 4 5 8" xfId="34937"/>
    <cellStyle name="Notas 3 4 5 8 2" xfId="34938"/>
    <cellStyle name="Notas 3 4 5 9" xfId="34939"/>
    <cellStyle name="Notas 3 4 5 9 2" xfId="34940"/>
    <cellStyle name="Notas 3 4 6" xfId="34941"/>
    <cellStyle name="Notas 3 4 6 2" xfId="34942"/>
    <cellStyle name="Notas 3 4 7" xfId="34943"/>
    <cellStyle name="Notas 3 4 7 2" xfId="34944"/>
    <cellStyle name="Notas 3 4 8" xfId="34945"/>
    <cellStyle name="Notas 3 4 8 2" xfId="34946"/>
    <cellStyle name="Notas 3 4 9" xfId="34947"/>
    <cellStyle name="Notas 3 4 9 2" xfId="34948"/>
    <cellStyle name="Notas 3 5" xfId="34949"/>
    <cellStyle name="Notas 3 5 10" xfId="34950"/>
    <cellStyle name="Notas 3 5 10 2" xfId="34951"/>
    <cellStyle name="Notas 3 5 11" xfId="34952"/>
    <cellStyle name="Notas 3 5 11 2" xfId="34953"/>
    <cellStyle name="Notas 3 5 12" xfId="34954"/>
    <cellStyle name="Notas 3 5 12 2" xfId="34955"/>
    <cellStyle name="Notas 3 5 13" xfId="34956"/>
    <cellStyle name="Notas 3 5 13 2" xfId="34957"/>
    <cellStyle name="Notas 3 5 14" xfId="34958"/>
    <cellStyle name="Notas 3 5 14 2" xfId="34959"/>
    <cellStyle name="Notas 3 5 15" xfId="34960"/>
    <cellStyle name="Notas 3 5 2" xfId="34961"/>
    <cellStyle name="Notas 3 5 2 10" xfId="34962"/>
    <cellStyle name="Notas 3 5 2 10 2" xfId="34963"/>
    <cellStyle name="Notas 3 5 2 11" xfId="34964"/>
    <cellStyle name="Notas 3 5 2 11 2" xfId="34965"/>
    <cellStyle name="Notas 3 5 2 12" xfId="34966"/>
    <cellStyle name="Notas 3 5 2 12 2" xfId="34967"/>
    <cellStyle name="Notas 3 5 2 13" xfId="34968"/>
    <cellStyle name="Notas 3 5 2 2" xfId="34969"/>
    <cellStyle name="Notas 3 5 2 2 10" xfId="34970"/>
    <cellStyle name="Notas 3 5 2 2 10 2" xfId="34971"/>
    <cellStyle name="Notas 3 5 2 2 11" xfId="34972"/>
    <cellStyle name="Notas 3 5 2 2 2" xfId="34973"/>
    <cellStyle name="Notas 3 5 2 2 2 2" xfId="34974"/>
    <cellStyle name="Notas 3 5 2 2 3" xfId="34975"/>
    <cellStyle name="Notas 3 5 2 2 3 2" xfId="34976"/>
    <cellStyle name="Notas 3 5 2 2 4" xfId="34977"/>
    <cellStyle name="Notas 3 5 2 2 4 2" xfId="34978"/>
    <cellStyle name="Notas 3 5 2 2 5" xfId="34979"/>
    <cellStyle name="Notas 3 5 2 2 5 2" xfId="34980"/>
    <cellStyle name="Notas 3 5 2 2 6" xfId="34981"/>
    <cellStyle name="Notas 3 5 2 2 6 2" xfId="34982"/>
    <cellStyle name="Notas 3 5 2 2 7" xfId="34983"/>
    <cellStyle name="Notas 3 5 2 2 7 2" xfId="34984"/>
    <cellStyle name="Notas 3 5 2 2 8" xfId="34985"/>
    <cellStyle name="Notas 3 5 2 2 8 2" xfId="34986"/>
    <cellStyle name="Notas 3 5 2 2 9" xfId="34987"/>
    <cellStyle name="Notas 3 5 2 2 9 2" xfId="34988"/>
    <cellStyle name="Notas 3 5 2 3" xfId="34989"/>
    <cellStyle name="Notas 3 5 2 3 10" xfId="34990"/>
    <cellStyle name="Notas 3 5 2 3 10 2" xfId="34991"/>
    <cellStyle name="Notas 3 5 2 3 11" xfId="34992"/>
    <cellStyle name="Notas 3 5 2 3 2" xfId="34993"/>
    <cellStyle name="Notas 3 5 2 3 2 2" xfId="34994"/>
    <cellStyle name="Notas 3 5 2 3 3" xfId="34995"/>
    <cellStyle name="Notas 3 5 2 3 3 2" xfId="34996"/>
    <cellStyle name="Notas 3 5 2 3 4" xfId="34997"/>
    <cellStyle name="Notas 3 5 2 3 4 2" xfId="34998"/>
    <cellStyle name="Notas 3 5 2 3 5" xfId="34999"/>
    <cellStyle name="Notas 3 5 2 3 5 2" xfId="35000"/>
    <cellStyle name="Notas 3 5 2 3 6" xfId="35001"/>
    <cellStyle name="Notas 3 5 2 3 6 2" xfId="35002"/>
    <cellStyle name="Notas 3 5 2 3 7" xfId="35003"/>
    <cellStyle name="Notas 3 5 2 3 7 2" xfId="35004"/>
    <cellStyle name="Notas 3 5 2 3 8" xfId="35005"/>
    <cellStyle name="Notas 3 5 2 3 8 2" xfId="35006"/>
    <cellStyle name="Notas 3 5 2 3 9" xfId="35007"/>
    <cellStyle name="Notas 3 5 2 3 9 2" xfId="35008"/>
    <cellStyle name="Notas 3 5 2 4" xfId="35009"/>
    <cellStyle name="Notas 3 5 2 4 2" xfId="35010"/>
    <cellStyle name="Notas 3 5 2 5" xfId="35011"/>
    <cellStyle name="Notas 3 5 2 5 2" xfId="35012"/>
    <cellStyle name="Notas 3 5 2 6" xfId="35013"/>
    <cellStyle name="Notas 3 5 2 6 2" xfId="35014"/>
    <cellStyle name="Notas 3 5 2 7" xfId="35015"/>
    <cellStyle name="Notas 3 5 2 7 2" xfId="35016"/>
    <cellStyle name="Notas 3 5 2 8" xfId="35017"/>
    <cellStyle name="Notas 3 5 2 8 2" xfId="35018"/>
    <cellStyle name="Notas 3 5 2 9" xfId="35019"/>
    <cellStyle name="Notas 3 5 2 9 2" xfId="35020"/>
    <cellStyle name="Notas 3 5 3" xfId="35021"/>
    <cellStyle name="Notas 3 5 3 10" xfId="35022"/>
    <cellStyle name="Notas 3 5 3 10 2" xfId="35023"/>
    <cellStyle name="Notas 3 5 3 11" xfId="35024"/>
    <cellStyle name="Notas 3 5 3 11 2" xfId="35025"/>
    <cellStyle name="Notas 3 5 3 12" xfId="35026"/>
    <cellStyle name="Notas 3 5 3 12 2" xfId="35027"/>
    <cellStyle name="Notas 3 5 3 13" xfId="35028"/>
    <cellStyle name="Notas 3 5 3 2" xfId="35029"/>
    <cellStyle name="Notas 3 5 3 2 10" xfId="35030"/>
    <cellStyle name="Notas 3 5 3 2 10 2" xfId="35031"/>
    <cellStyle name="Notas 3 5 3 2 11" xfId="35032"/>
    <cellStyle name="Notas 3 5 3 2 2" xfId="35033"/>
    <cellStyle name="Notas 3 5 3 2 2 2" xfId="35034"/>
    <cellStyle name="Notas 3 5 3 2 3" xfId="35035"/>
    <cellStyle name="Notas 3 5 3 2 3 2" xfId="35036"/>
    <cellStyle name="Notas 3 5 3 2 4" xfId="35037"/>
    <cellStyle name="Notas 3 5 3 2 4 2" xfId="35038"/>
    <cellStyle name="Notas 3 5 3 2 5" xfId="35039"/>
    <cellStyle name="Notas 3 5 3 2 5 2" xfId="35040"/>
    <cellStyle name="Notas 3 5 3 2 6" xfId="35041"/>
    <cellStyle name="Notas 3 5 3 2 6 2" xfId="35042"/>
    <cellStyle name="Notas 3 5 3 2 7" xfId="35043"/>
    <cellStyle name="Notas 3 5 3 2 7 2" xfId="35044"/>
    <cellStyle name="Notas 3 5 3 2 8" xfId="35045"/>
    <cellStyle name="Notas 3 5 3 2 8 2" xfId="35046"/>
    <cellStyle name="Notas 3 5 3 2 9" xfId="35047"/>
    <cellStyle name="Notas 3 5 3 2 9 2" xfId="35048"/>
    <cellStyle name="Notas 3 5 3 3" xfId="35049"/>
    <cellStyle name="Notas 3 5 3 3 10" xfId="35050"/>
    <cellStyle name="Notas 3 5 3 3 10 2" xfId="35051"/>
    <cellStyle name="Notas 3 5 3 3 11" xfId="35052"/>
    <cellStyle name="Notas 3 5 3 3 2" xfId="35053"/>
    <cellStyle name="Notas 3 5 3 3 2 2" xfId="35054"/>
    <cellStyle name="Notas 3 5 3 3 3" xfId="35055"/>
    <cellStyle name="Notas 3 5 3 3 3 2" xfId="35056"/>
    <cellStyle name="Notas 3 5 3 3 4" xfId="35057"/>
    <cellStyle name="Notas 3 5 3 3 4 2" xfId="35058"/>
    <cellStyle name="Notas 3 5 3 3 5" xfId="35059"/>
    <cellStyle name="Notas 3 5 3 3 5 2" xfId="35060"/>
    <cellStyle name="Notas 3 5 3 3 6" xfId="35061"/>
    <cellStyle name="Notas 3 5 3 3 6 2" xfId="35062"/>
    <cellStyle name="Notas 3 5 3 3 7" xfId="35063"/>
    <cellStyle name="Notas 3 5 3 3 7 2" xfId="35064"/>
    <cellStyle name="Notas 3 5 3 3 8" xfId="35065"/>
    <cellStyle name="Notas 3 5 3 3 8 2" xfId="35066"/>
    <cellStyle name="Notas 3 5 3 3 9" xfId="35067"/>
    <cellStyle name="Notas 3 5 3 3 9 2" xfId="35068"/>
    <cellStyle name="Notas 3 5 3 4" xfId="35069"/>
    <cellStyle name="Notas 3 5 3 4 2" xfId="35070"/>
    <cellStyle name="Notas 3 5 3 5" xfId="35071"/>
    <cellStyle name="Notas 3 5 3 5 2" xfId="35072"/>
    <cellStyle name="Notas 3 5 3 6" xfId="35073"/>
    <cellStyle name="Notas 3 5 3 6 2" xfId="35074"/>
    <cellStyle name="Notas 3 5 3 7" xfId="35075"/>
    <cellStyle name="Notas 3 5 3 7 2" xfId="35076"/>
    <cellStyle name="Notas 3 5 3 8" xfId="35077"/>
    <cellStyle name="Notas 3 5 3 8 2" xfId="35078"/>
    <cellStyle name="Notas 3 5 3 9" xfId="35079"/>
    <cellStyle name="Notas 3 5 3 9 2" xfId="35080"/>
    <cellStyle name="Notas 3 5 4" xfId="35081"/>
    <cellStyle name="Notas 3 5 4 10" xfId="35082"/>
    <cellStyle name="Notas 3 5 4 10 2" xfId="35083"/>
    <cellStyle name="Notas 3 5 4 11" xfId="35084"/>
    <cellStyle name="Notas 3 5 4 2" xfId="35085"/>
    <cellStyle name="Notas 3 5 4 2 2" xfId="35086"/>
    <cellStyle name="Notas 3 5 4 3" xfId="35087"/>
    <cellStyle name="Notas 3 5 4 3 2" xfId="35088"/>
    <cellStyle name="Notas 3 5 4 4" xfId="35089"/>
    <cellStyle name="Notas 3 5 4 4 2" xfId="35090"/>
    <cellStyle name="Notas 3 5 4 5" xfId="35091"/>
    <cellStyle name="Notas 3 5 4 5 2" xfId="35092"/>
    <cellStyle name="Notas 3 5 4 6" xfId="35093"/>
    <cellStyle name="Notas 3 5 4 6 2" xfId="35094"/>
    <cellStyle name="Notas 3 5 4 7" xfId="35095"/>
    <cellStyle name="Notas 3 5 4 7 2" xfId="35096"/>
    <cellStyle name="Notas 3 5 4 8" xfId="35097"/>
    <cellStyle name="Notas 3 5 4 8 2" xfId="35098"/>
    <cellStyle name="Notas 3 5 4 9" xfId="35099"/>
    <cellStyle name="Notas 3 5 4 9 2" xfId="35100"/>
    <cellStyle name="Notas 3 5 5" xfId="35101"/>
    <cellStyle name="Notas 3 5 5 10" xfId="35102"/>
    <cellStyle name="Notas 3 5 5 10 2" xfId="35103"/>
    <cellStyle name="Notas 3 5 5 11" xfId="35104"/>
    <cellStyle name="Notas 3 5 5 2" xfId="35105"/>
    <cellStyle name="Notas 3 5 5 2 2" xfId="35106"/>
    <cellStyle name="Notas 3 5 5 3" xfId="35107"/>
    <cellStyle name="Notas 3 5 5 3 2" xfId="35108"/>
    <cellStyle name="Notas 3 5 5 4" xfId="35109"/>
    <cellStyle name="Notas 3 5 5 4 2" xfId="35110"/>
    <cellStyle name="Notas 3 5 5 5" xfId="35111"/>
    <cellStyle name="Notas 3 5 5 5 2" xfId="35112"/>
    <cellStyle name="Notas 3 5 5 6" xfId="35113"/>
    <cellStyle name="Notas 3 5 5 6 2" xfId="35114"/>
    <cellStyle name="Notas 3 5 5 7" xfId="35115"/>
    <cellStyle name="Notas 3 5 5 7 2" xfId="35116"/>
    <cellStyle name="Notas 3 5 5 8" xfId="35117"/>
    <cellStyle name="Notas 3 5 5 8 2" xfId="35118"/>
    <cellStyle name="Notas 3 5 5 9" xfId="35119"/>
    <cellStyle name="Notas 3 5 5 9 2" xfId="35120"/>
    <cellStyle name="Notas 3 5 6" xfId="35121"/>
    <cellStyle name="Notas 3 5 6 2" xfId="35122"/>
    <cellStyle name="Notas 3 5 7" xfId="35123"/>
    <cellStyle name="Notas 3 5 7 2" xfId="35124"/>
    <cellStyle name="Notas 3 5 8" xfId="35125"/>
    <cellStyle name="Notas 3 5 8 2" xfId="35126"/>
    <cellStyle name="Notas 3 5 9" xfId="35127"/>
    <cellStyle name="Notas 3 5 9 2" xfId="35128"/>
    <cellStyle name="Notas 3 6" xfId="35129"/>
    <cellStyle name="Notas 3 6 10" xfId="35130"/>
    <cellStyle name="Notas 3 6 10 2" xfId="35131"/>
    <cellStyle name="Notas 3 6 11" xfId="35132"/>
    <cellStyle name="Notas 3 6 11 2" xfId="35133"/>
    <cellStyle name="Notas 3 6 12" xfId="35134"/>
    <cellStyle name="Notas 3 6 12 2" xfId="35135"/>
    <cellStyle name="Notas 3 6 13" xfId="35136"/>
    <cellStyle name="Notas 3 6 2" xfId="35137"/>
    <cellStyle name="Notas 3 6 2 10" xfId="35138"/>
    <cellStyle name="Notas 3 6 2 10 2" xfId="35139"/>
    <cellStyle name="Notas 3 6 2 11" xfId="35140"/>
    <cellStyle name="Notas 3 6 2 2" xfId="35141"/>
    <cellStyle name="Notas 3 6 2 2 2" xfId="35142"/>
    <cellStyle name="Notas 3 6 2 3" xfId="35143"/>
    <cellStyle name="Notas 3 6 2 3 2" xfId="35144"/>
    <cellStyle name="Notas 3 6 2 4" xfId="35145"/>
    <cellStyle name="Notas 3 6 2 4 2" xfId="35146"/>
    <cellStyle name="Notas 3 6 2 5" xfId="35147"/>
    <cellStyle name="Notas 3 6 2 5 2" xfId="35148"/>
    <cellStyle name="Notas 3 6 2 6" xfId="35149"/>
    <cellStyle name="Notas 3 6 2 6 2" xfId="35150"/>
    <cellStyle name="Notas 3 6 2 7" xfId="35151"/>
    <cellStyle name="Notas 3 6 2 7 2" xfId="35152"/>
    <cellStyle name="Notas 3 6 2 8" xfId="35153"/>
    <cellStyle name="Notas 3 6 2 8 2" xfId="35154"/>
    <cellStyle name="Notas 3 6 2 9" xfId="35155"/>
    <cellStyle name="Notas 3 6 2 9 2" xfId="35156"/>
    <cellStyle name="Notas 3 6 3" xfId="35157"/>
    <cellStyle name="Notas 3 6 3 10" xfId="35158"/>
    <cellStyle name="Notas 3 6 3 10 2" xfId="35159"/>
    <cellStyle name="Notas 3 6 3 11" xfId="35160"/>
    <cellStyle name="Notas 3 6 3 2" xfId="35161"/>
    <cellStyle name="Notas 3 6 3 2 2" xfId="35162"/>
    <cellStyle name="Notas 3 6 3 3" xfId="35163"/>
    <cellStyle name="Notas 3 6 3 3 2" xfId="35164"/>
    <cellStyle name="Notas 3 6 3 4" xfId="35165"/>
    <cellStyle name="Notas 3 6 3 4 2" xfId="35166"/>
    <cellStyle name="Notas 3 6 3 5" xfId="35167"/>
    <cellStyle name="Notas 3 6 3 5 2" xfId="35168"/>
    <cellStyle name="Notas 3 6 3 6" xfId="35169"/>
    <cellStyle name="Notas 3 6 3 6 2" xfId="35170"/>
    <cellStyle name="Notas 3 6 3 7" xfId="35171"/>
    <cellStyle name="Notas 3 6 3 7 2" xfId="35172"/>
    <cellStyle name="Notas 3 6 3 8" xfId="35173"/>
    <cellStyle name="Notas 3 6 3 8 2" xfId="35174"/>
    <cellStyle name="Notas 3 6 3 9" xfId="35175"/>
    <cellStyle name="Notas 3 6 3 9 2" xfId="35176"/>
    <cellStyle name="Notas 3 6 4" xfId="35177"/>
    <cellStyle name="Notas 3 6 4 2" xfId="35178"/>
    <cellStyle name="Notas 3 6 5" xfId="35179"/>
    <cellStyle name="Notas 3 6 5 2" xfId="35180"/>
    <cellStyle name="Notas 3 6 6" xfId="35181"/>
    <cellStyle name="Notas 3 6 6 2" xfId="35182"/>
    <cellStyle name="Notas 3 6 7" xfId="35183"/>
    <cellStyle name="Notas 3 6 7 2" xfId="35184"/>
    <cellStyle name="Notas 3 6 8" xfId="35185"/>
    <cellStyle name="Notas 3 6 8 2" xfId="35186"/>
    <cellStyle name="Notas 3 6 9" xfId="35187"/>
    <cellStyle name="Notas 3 6 9 2" xfId="35188"/>
    <cellStyle name="Notas 3 7" xfId="35189"/>
    <cellStyle name="Notas 3 7 10" xfId="35190"/>
    <cellStyle name="Notas 3 7 10 2" xfId="35191"/>
    <cellStyle name="Notas 3 7 11" xfId="35192"/>
    <cellStyle name="Notas 3 7 11 2" xfId="35193"/>
    <cellStyle name="Notas 3 7 12" xfId="35194"/>
    <cellStyle name="Notas 3 7 12 2" xfId="35195"/>
    <cellStyle name="Notas 3 7 13" xfId="35196"/>
    <cellStyle name="Notas 3 7 2" xfId="35197"/>
    <cellStyle name="Notas 3 7 2 10" xfId="35198"/>
    <cellStyle name="Notas 3 7 2 10 2" xfId="35199"/>
    <cellStyle name="Notas 3 7 2 11" xfId="35200"/>
    <cellStyle name="Notas 3 7 2 2" xfId="35201"/>
    <cellStyle name="Notas 3 7 2 2 2" xfId="35202"/>
    <cellStyle name="Notas 3 7 2 3" xfId="35203"/>
    <cellStyle name="Notas 3 7 2 3 2" xfId="35204"/>
    <cellStyle name="Notas 3 7 2 4" xfId="35205"/>
    <cellStyle name="Notas 3 7 2 4 2" xfId="35206"/>
    <cellStyle name="Notas 3 7 2 5" xfId="35207"/>
    <cellStyle name="Notas 3 7 2 5 2" xfId="35208"/>
    <cellStyle name="Notas 3 7 2 6" xfId="35209"/>
    <cellStyle name="Notas 3 7 2 6 2" xfId="35210"/>
    <cellStyle name="Notas 3 7 2 7" xfId="35211"/>
    <cellStyle name="Notas 3 7 2 7 2" xfId="35212"/>
    <cellStyle name="Notas 3 7 2 8" xfId="35213"/>
    <cellStyle name="Notas 3 7 2 8 2" xfId="35214"/>
    <cellStyle name="Notas 3 7 2 9" xfId="35215"/>
    <cellStyle name="Notas 3 7 2 9 2" xfId="35216"/>
    <cellStyle name="Notas 3 7 3" xfId="35217"/>
    <cellStyle name="Notas 3 7 3 10" xfId="35218"/>
    <cellStyle name="Notas 3 7 3 10 2" xfId="35219"/>
    <cellStyle name="Notas 3 7 3 11" xfId="35220"/>
    <cellStyle name="Notas 3 7 3 2" xfId="35221"/>
    <cellStyle name="Notas 3 7 3 2 2" xfId="35222"/>
    <cellStyle name="Notas 3 7 3 3" xfId="35223"/>
    <cellStyle name="Notas 3 7 3 3 2" xfId="35224"/>
    <cellStyle name="Notas 3 7 3 4" xfId="35225"/>
    <cellStyle name="Notas 3 7 3 4 2" xfId="35226"/>
    <cellStyle name="Notas 3 7 3 5" xfId="35227"/>
    <cellStyle name="Notas 3 7 3 5 2" xfId="35228"/>
    <cellStyle name="Notas 3 7 3 6" xfId="35229"/>
    <cellStyle name="Notas 3 7 3 6 2" xfId="35230"/>
    <cellStyle name="Notas 3 7 3 7" xfId="35231"/>
    <cellStyle name="Notas 3 7 3 7 2" xfId="35232"/>
    <cellStyle name="Notas 3 7 3 8" xfId="35233"/>
    <cellStyle name="Notas 3 7 3 8 2" xfId="35234"/>
    <cellStyle name="Notas 3 7 3 9" xfId="35235"/>
    <cellStyle name="Notas 3 7 3 9 2" xfId="35236"/>
    <cellStyle name="Notas 3 7 4" xfId="35237"/>
    <cellStyle name="Notas 3 7 4 2" xfId="35238"/>
    <cellStyle name="Notas 3 7 5" xfId="35239"/>
    <cellStyle name="Notas 3 7 5 2" xfId="35240"/>
    <cellStyle name="Notas 3 7 6" xfId="35241"/>
    <cellStyle name="Notas 3 7 6 2" xfId="35242"/>
    <cellStyle name="Notas 3 7 7" xfId="35243"/>
    <cellStyle name="Notas 3 7 7 2" xfId="35244"/>
    <cellStyle name="Notas 3 7 8" xfId="35245"/>
    <cellStyle name="Notas 3 7 8 2" xfId="35246"/>
    <cellStyle name="Notas 3 7 9" xfId="35247"/>
    <cellStyle name="Notas 3 7 9 2" xfId="35248"/>
    <cellStyle name="Notas 3 8" xfId="35249"/>
    <cellStyle name="Notas 3 8 2" xfId="35250"/>
    <cellStyle name="Notas 3 9" xfId="35251"/>
    <cellStyle name="Notas 3 9 2" xfId="35252"/>
    <cellStyle name="Notas 4" xfId="35253"/>
    <cellStyle name="Notas 4 10" xfId="35254"/>
    <cellStyle name="Notas 4 10 2" xfId="35255"/>
    <cellStyle name="Notas 4 11" xfId="35256"/>
    <cellStyle name="Notas 4 11 2" xfId="35257"/>
    <cellStyle name="Notas 4 12" xfId="35258"/>
    <cellStyle name="Notas 4 12 2" xfId="35259"/>
    <cellStyle name="Notas 4 13" xfId="35260"/>
    <cellStyle name="Notas 4 13 2" xfId="35261"/>
    <cellStyle name="Notas 4 14" xfId="35262"/>
    <cellStyle name="Notas 4 14 2" xfId="35263"/>
    <cellStyle name="Notas 4 15" xfId="35264"/>
    <cellStyle name="Notas 4 15 2" xfId="35265"/>
    <cellStyle name="Notas 4 16" xfId="35266"/>
    <cellStyle name="Notas 4 16 2" xfId="35267"/>
    <cellStyle name="Notas 4 17" xfId="35268"/>
    <cellStyle name="Notas 4 17 2" xfId="35269"/>
    <cellStyle name="Notas 4 18" xfId="35270"/>
    <cellStyle name="Notas 4 19" xfId="35271"/>
    <cellStyle name="Notas 4 2" xfId="35272"/>
    <cellStyle name="Notas 4 2 10" xfId="35273"/>
    <cellStyle name="Notas 4 2 10 2" xfId="35274"/>
    <cellStyle name="Notas 4 2 11" xfId="35275"/>
    <cellStyle name="Notas 4 2 11 2" xfId="35276"/>
    <cellStyle name="Notas 4 2 12" xfId="35277"/>
    <cellStyle name="Notas 4 2 12 2" xfId="35278"/>
    <cellStyle name="Notas 4 2 13" xfId="35279"/>
    <cellStyle name="Notas 4 2 13 2" xfId="35280"/>
    <cellStyle name="Notas 4 2 14" xfId="35281"/>
    <cellStyle name="Notas 4 2 14 2" xfId="35282"/>
    <cellStyle name="Notas 4 2 15" xfId="35283"/>
    <cellStyle name="Notas 4 2 2" xfId="35284"/>
    <cellStyle name="Notas 4 2 2 10" xfId="35285"/>
    <cellStyle name="Notas 4 2 2 10 2" xfId="35286"/>
    <cellStyle name="Notas 4 2 2 11" xfId="35287"/>
    <cellStyle name="Notas 4 2 2 11 2" xfId="35288"/>
    <cellStyle name="Notas 4 2 2 12" xfId="35289"/>
    <cellStyle name="Notas 4 2 2 12 2" xfId="35290"/>
    <cellStyle name="Notas 4 2 2 13" xfId="35291"/>
    <cellStyle name="Notas 4 2 2 2" xfId="35292"/>
    <cellStyle name="Notas 4 2 2 2 10" xfId="35293"/>
    <cellStyle name="Notas 4 2 2 2 10 2" xfId="35294"/>
    <cellStyle name="Notas 4 2 2 2 11" xfId="35295"/>
    <cellStyle name="Notas 4 2 2 2 2" xfId="35296"/>
    <cellStyle name="Notas 4 2 2 2 2 2" xfId="35297"/>
    <cellStyle name="Notas 4 2 2 2 3" xfId="35298"/>
    <cellStyle name="Notas 4 2 2 2 3 2" xfId="35299"/>
    <cellStyle name="Notas 4 2 2 2 4" xfId="35300"/>
    <cellStyle name="Notas 4 2 2 2 4 2" xfId="35301"/>
    <cellStyle name="Notas 4 2 2 2 5" xfId="35302"/>
    <cellStyle name="Notas 4 2 2 2 5 2" xfId="35303"/>
    <cellStyle name="Notas 4 2 2 2 6" xfId="35304"/>
    <cellStyle name="Notas 4 2 2 2 6 2" xfId="35305"/>
    <cellStyle name="Notas 4 2 2 2 7" xfId="35306"/>
    <cellStyle name="Notas 4 2 2 2 7 2" xfId="35307"/>
    <cellStyle name="Notas 4 2 2 2 8" xfId="35308"/>
    <cellStyle name="Notas 4 2 2 2 8 2" xfId="35309"/>
    <cellStyle name="Notas 4 2 2 2 9" xfId="35310"/>
    <cellStyle name="Notas 4 2 2 2 9 2" xfId="35311"/>
    <cellStyle name="Notas 4 2 2 3" xfId="35312"/>
    <cellStyle name="Notas 4 2 2 3 10" xfId="35313"/>
    <cellStyle name="Notas 4 2 2 3 10 2" xfId="35314"/>
    <cellStyle name="Notas 4 2 2 3 11" xfId="35315"/>
    <cellStyle name="Notas 4 2 2 3 2" xfId="35316"/>
    <cellStyle name="Notas 4 2 2 3 2 2" xfId="35317"/>
    <cellStyle name="Notas 4 2 2 3 3" xfId="35318"/>
    <cellStyle name="Notas 4 2 2 3 3 2" xfId="35319"/>
    <cellStyle name="Notas 4 2 2 3 4" xfId="35320"/>
    <cellStyle name="Notas 4 2 2 3 4 2" xfId="35321"/>
    <cellStyle name="Notas 4 2 2 3 5" xfId="35322"/>
    <cellStyle name="Notas 4 2 2 3 5 2" xfId="35323"/>
    <cellStyle name="Notas 4 2 2 3 6" xfId="35324"/>
    <cellStyle name="Notas 4 2 2 3 6 2" xfId="35325"/>
    <cellStyle name="Notas 4 2 2 3 7" xfId="35326"/>
    <cellStyle name="Notas 4 2 2 3 7 2" xfId="35327"/>
    <cellStyle name="Notas 4 2 2 3 8" xfId="35328"/>
    <cellStyle name="Notas 4 2 2 3 8 2" xfId="35329"/>
    <cellStyle name="Notas 4 2 2 3 9" xfId="35330"/>
    <cellStyle name="Notas 4 2 2 3 9 2" xfId="35331"/>
    <cellStyle name="Notas 4 2 2 4" xfId="35332"/>
    <cellStyle name="Notas 4 2 2 4 2" xfId="35333"/>
    <cellStyle name="Notas 4 2 2 5" xfId="35334"/>
    <cellStyle name="Notas 4 2 2 5 2" xfId="35335"/>
    <cellStyle name="Notas 4 2 2 6" xfId="35336"/>
    <cellStyle name="Notas 4 2 2 6 2" xfId="35337"/>
    <cellStyle name="Notas 4 2 2 7" xfId="35338"/>
    <cellStyle name="Notas 4 2 2 7 2" xfId="35339"/>
    <cellStyle name="Notas 4 2 2 8" xfId="35340"/>
    <cellStyle name="Notas 4 2 2 8 2" xfId="35341"/>
    <cellStyle name="Notas 4 2 2 9" xfId="35342"/>
    <cellStyle name="Notas 4 2 2 9 2" xfId="35343"/>
    <cellStyle name="Notas 4 2 3" xfId="35344"/>
    <cellStyle name="Notas 4 2 3 10" xfId="35345"/>
    <cellStyle name="Notas 4 2 3 10 2" xfId="35346"/>
    <cellStyle name="Notas 4 2 3 11" xfId="35347"/>
    <cellStyle name="Notas 4 2 3 11 2" xfId="35348"/>
    <cellStyle name="Notas 4 2 3 12" xfId="35349"/>
    <cellStyle name="Notas 4 2 3 12 2" xfId="35350"/>
    <cellStyle name="Notas 4 2 3 13" xfId="35351"/>
    <cellStyle name="Notas 4 2 3 2" xfId="35352"/>
    <cellStyle name="Notas 4 2 3 2 10" xfId="35353"/>
    <cellStyle name="Notas 4 2 3 2 10 2" xfId="35354"/>
    <cellStyle name="Notas 4 2 3 2 11" xfId="35355"/>
    <cellStyle name="Notas 4 2 3 2 2" xfId="35356"/>
    <cellStyle name="Notas 4 2 3 2 2 2" xfId="35357"/>
    <cellStyle name="Notas 4 2 3 2 3" xfId="35358"/>
    <cellStyle name="Notas 4 2 3 2 3 2" xfId="35359"/>
    <cellStyle name="Notas 4 2 3 2 4" xfId="35360"/>
    <cellStyle name="Notas 4 2 3 2 4 2" xfId="35361"/>
    <cellStyle name="Notas 4 2 3 2 5" xfId="35362"/>
    <cellStyle name="Notas 4 2 3 2 5 2" xfId="35363"/>
    <cellStyle name="Notas 4 2 3 2 6" xfId="35364"/>
    <cellStyle name="Notas 4 2 3 2 6 2" xfId="35365"/>
    <cellStyle name="Notas 4 2 3 2 7" xfId="35366"/>
    <cellStyle name="Notas 4 2 3 2 7 2" xfId="35367"/>
    <cellStyle name="Notas 4 2 3 2 8" xfId="35368"/>
    <cellStyle name="Notas 4 2 3 2 8 2" xfId="35369"/>
    <cellStyle name="Notas 4 2 3 2 9" xfId="35370"/>
    <cellStyle name="Notas 4 2 3 2 9 2" xfId="35371"/>
    <cellStyle name="Notas 4 2 3 3" xfId="35372"/>
    <cellStyle name="Notas 4 2 3 3 10" xfId="35373"/>
    <cellStyle name="Notas 4 2 3 3 10 2" xfId="35374"/>
    <cellStyle name="Notas 4 2 3 3 11" xfId="35375"/>
    <cellStyle name="Notas 4 2 3 3 2" xfId="35376"/>
    <cellStyle name="Notas 4 2 3 3 2 2" xfId="35377"/>
    <cellStyle name="Notas 4 2 3 3 3" xfId="35378"/>
    <cellStyle name="Notas 4 2 3 3 3 2" xfId="35379"/>
    <cellStyle name="Notas 4 2 3 3 4" xfId="35380"/>
    <cellStyle name="Notas 4 2 3 3 4 2" xfId="35381"/>
    <cellStyle name="Notas 4 2 3 3 5" xfId="35382"/>
    <cellStyle name="Notas 4 2 3 3 5 2" xfId="35383"/>
    <cellStyle name="Notas 4 2 3 3 6" xfId="35384"/>
    <cellStyle name="Notas 4 2 3 3 6 2" xfId="35385"/>
    <cellStyle name="Notas 4 2 3 3 7" xfId="35386"/>
    <cellStyle name="Notas 4 2 3 3 7 2" xfId="35387"/>
    <cellStyle name="Notas 4 2 3 3 8" xfId="35388"/>
    <cellStyle name="Notas 4 2 3 3 8 2" xfId="35389"/>
    <cellStyle name="Notas 4 2 3 3 9" xfId="35390"/>
    <cellStyle name="Notas 4 2 3 3 9 2" xfId="35391"/>
    <cellStyle name="Notas 4 2 3 4" xfId="35392"/>
    <cellStyle name="Notas 4 2 3 4 2" xfId="35393"/>
    <cellStyle name="Notas 4 2 3 5" xfId="35394"/>
    <cellStyle name="Notas 4 2 3 5 2" xfId="35395"/>
    <cellStyle name="Notas 4 2 3 6" xfId="35396"/>
    <cellStyle name="Notas 4 2 3 6 2" xfId="35397"/>
    <cellStyle name="Notas 4 2 3 7" xfId="35398"/>
    <cellStyle name="Notas 4 2 3 7 2" xfId="35399"/>
    <cellStyle name="Notas 4 2 3 8" xfId="35400"/>
    <cellStyle name="Notas 4 2 3 8 2" xfId="35401"/>
    <cellStyle name="Notas 4 2 3 9" xfId="35402"/>
    <cellStyle name="Notas 4 2 3 9 2" xfId="35403"/>
    <cellStyle name="Notas 4 2 4" xfId="35404"/>
    <cellStyle name="Notas 4 2 4 10" xfId="35405"/>
    <cellStyle name="Notas 4 2 4 10 2" xfId="35406"/>
    <cellStyle name="Notas 4 2 4 11" xfId="35407"/>
    <cellStyle name="Notas 4 2 4 2" xfId="35408"/>
    <cellStyle name="Notas 4 2 4 2 2" xfId="35409"/>
    <cellStyle name="Notas 4 2 4 3" xfId="35410"/>
    <cellStyle name="Notas 4 2 4 3 2" xfId="35411"/>
    <cellStyle name="Notas 4 2 4 4" xfId="35412"/>
    <cellStyle name="Notas 4 2 4 4 2" xfId="35413"/>
    <cellStyle name="Notas 4 2 4 5" xfId="35414"/>
    <cellStyle name="Notas 4 2 4 5 2" xfId="35415"/>
    <cellStyle name="Notas 4 2 4 6" xfId="35416"/>
    <cellStyle name="Notas 4 2 4 6 2" xfId="35417"/>
    <cellStyle name="Notas 4 2 4 7" xfId="35418"/>
    <cellStyle name="Notas 4 2 4 7 2" xfId="35419"/>
    <cellStyle name="Notas 4 2 4 8" xfId="35420"/>
    <cellStyle name="Notas 4 2 4 8 2" xfId="35421"/>
    <cellStyle name="Notas 4 2 4 9" xfId="35422"/>
    <cellStyle name="Notas 4 2 4 9 2" xfId="35423"/>
    <cellStyle name="Notas 4 2 5" xfId="35424"/>
    <cellStyle name="Notas 4 2 5 10" xfId="35425"/>
    <cellStyle name="Notas 4 2 5 10 2" xfId="35426"/>
    <cellStyle name="Notas 4 2 5 11" xfId="35427"/>
    <cellStyle name="Notas 4 2 5 2" xfId="35428"/>
    <cellStyle name="Notas 4 2 5 2 2" xfId="35429"/>
    <cellStyle name="Notas 4 2 5 3" xfId="35430"/>
    <cellStyle name="Notas 4 2 5 3 2" xfId="35431"/>
    <cellStyle name="Notas 4 2 5 4" xfId="35432"/>
    <cellStyle name="Notas 4 2 5 4 2" xfId="35433"/>
    <cellStyle name="Notas 4 2 5 5" xfId="35434"/>
    <cellStyle name="Notas 4 2 5 5 2" xfId="35435"/>
    <cellStyle name="Notas 4 2 5 6" xfId="35436"/>
    <cellStyle name="Notas 4 2 5 6 2" xfId="35437"/>
    <cellStyle name="Notas 4 2 5 7" xfId="35438"/>
    <cellStyle name="Notas 4 2 5 7 2" xfId="35439"/>
    <cellStyle name="Notas 4 2 5 8" xfId="35440"/>
    <cellStyle name="Notas 4 2 5 8 2" xfId="35441"/>
    <cellStyle name="Notas 4 2 5 9" xfId="35442"/>
    <cellStyle name="Notas 4 2 5 9 2" xfId="35443"/>
    <cellStyle name="Notas 4 2 6" xfId="35444"/>
    <cellStyle name="Notas 4 2 6 2" xfId="35445"/>
    <cellStyle name="Notas 4 2 7" xfId="35446"/>
    <cellStyle name="Notas 4 2 7 2" xfId="35447"/>
    <cellStyle name="Notas 4 2 8" xfId="35448"/>
    <cellStyle name="Notas 4 2 8 2" xfId="35449"/>
    <cellStyle name="Notas 4 2 9" xfId="35450"/>
    <cellStyle name="Notas 4 2 9 2" xfId="35451"/>
    <cellStyle name="Notas 4 20" xfId="35452"/>
    <cellStyle name="Notas 4 3" xfId="35453"/>
    <cellStyle name="Notas 4 3 10" xfId="35454"/>
    <cellStyle name="Notas 4 3 10 2" xfId="35455"/>
    <cellStyle name="Notas 4 3 11" xfId="35456"/>
    <cellStyle name="Notas 4 3 11 2" xfId="35457"/>
    <cellStyle name="Notas 4 3 12" xfId="35458"/>
    <cellStyle name="Notas 4 3 12 2" xfId="35459"/>
    <cellStyle name="Notas 4 3 13" xfId="35460"/>
    <cellStyle name="Notas 4 3 13 2" xfId="35461"/>
    <cellStyle name="Notas 4 3 14" xfId="35462"/>
    <cellStyle name="Notas 4 3 14 2" xfId="35463"/>
    <cellStyle name="Notas 4 3 15" xfId="35464"/>
    <cellStyle name="Notas 4 3 2" xfId="35465"/>
    <cellStyle name="Notas 4 3 2 10" xfId="35466"/>
    <cellStyle name="Notas 4 3 2 10 2" xfId="35467"/>
    <cellStyle name="Notas 4 3 2 11" xfId="35468"/>
    <cellStyle name="Notas 4 3 2 11 2" xfId="35469"/>
    <cellStyle name="Notas 4 3 2 12" xfId="35470"/>
    <cellStyle name="Notas 4 3 2 12 2" xfId="35471"/>
    <cellStyle name="Notas 4 3 2 13" xfId="35472"/>
    <cellStyle name="Notas 4 3 2 2" xfId="35473"/>
    <cellStyle name="Notas 4 3 2 2 10" xfId="35474"/>
    <cellStyle name="Notas 4 3 2 2 10 2" xfId="35475"/>
    <cellStyle name="Notas 4 3 2 2 11" xfId="35476"/>
    <cellStyle name="Notas 4 3 2 2 2" xfId="35477"/>
    <cellStyle name="Notas 4 3 2 2 2 2" xfId="35478"/>
    <cellStyle name="Notas 4 3 2 2 3" xfId="35479"/>
    <cellStyle name="Notas 4 3 2 2 3 2" xfId="35480"/>
    <cellStyle name="Notas 4 3 2 2 4" xfId="35481"/>
    <cellStyle name="Notas 4 3 2 2 4 2" xfId="35482"/>
    <cellStyle name="Notas 4 3 2 2 5" xfId="35483"/>
    <cellStyle name="Notas 4 3 2 2 5 2" xfId="35484"/>
    <cellStyle name="Notas 4 3 2 2 6" xfId="35485"/>
    <cellStyle name="Notas 4 3 2 2 6 2" xfId="35486"/>
    <cellStyle name="Notas 4 3 2 2 7" xfId="35487"/>
    <cellStyle name="Notas 4 3 2 2 7 2" xfId="35488"/>
    <cellStyle name="Notas 4 3 2 2 8" xfId="35489"/>
    <cellStyle name="Notas 4 3 2 2 8 2" xfId="35490"/>
    <cellStyle name="Notas 4 3 2 2 9" xfId="35491"/>
    <cellStyle name="Notas 4 3 2 2 9 2" xfId="35492"/>
    <cellStyle name="Notas 4 3 2 3" xfId="35493"/>
    <cellStyle name="Notas 4 3 2 3 10" xfId="35494"/>
    <cellStyle name="Notas 4 3 2 3 10 2" xfId="35495"/>
    <cellStyle name="Notas 4 3 2 3 11" xfId="35496"/>
    <cellStyle name="Notas 4 3 2 3 2" xfId="35497"/>
    <cellStyle name="Notas 4 3 2 3 2 2" xfId="35498"/>
    <cellStyle name="Notas 4 3 2 3 3" xfId="35499"/>
    <cellStyle name="Notas 4 3 2 3 3 2" xfId="35500"/>
    <cellStyle name="Notas 4 3 2 3 4" xfId="35501"/>
    <cellStyle name="Notas 4 3 2 3 4 2" xfId="35502"/>
    <cellStyle name="Notas 4 3 2 3 5" xfId="35503"/>
    <cellStyle name="Notas 4 3 2 3 5 2" xfId="35504"/>
    <cellStyle name="Notas 4 3 2 3 6" xfId="35505"/>
    <cellStyle name="Notas 4 3 2 3 6 2" xfId="35506"/>
    <cellStyle name="Notas 4 3 2 3 7" xfId="35507"/>
    <cellStyle name="Notas 4 3 2 3 7 2" xfId="35508"/>
    <cellStyle name="Notas 4 3 2 3 8" xfId="35509"/>
    <cellStyle name="Notas 4 3 2 3 8 2" xfId="35510"/>
    <cellStyle name="Notas 4 3 2 3 9" xfId="35511"/>
    <cellStyle name="Notas 4 3 2 3 9 2" xfId="35512"/>
    <cellStyle name="Notas 4 3 2 4" xfId="35513"/>
    <cellStyle name="Notas 4 3 2 4 2" xfId="35514"/>
    <cellStyle name="Notas 4 3 2 5" xfId="35515"/>
    <cellStyle name="Notas 4 3 2 5 2" xfId="35516"/>
    <cellStyle name="Notas 4 3 2 6" xfId="35517"/>
    <cellStyle name="Notas 4 3 2 6 2" xfId="35518"/>
    <cellStyle name="Notas 4 3 2 7" xfId="35519"/>
    <cellStyle name="Notas 4 3 2 7 2" xfId="35520"/>
    <cellStyle name="Notas 4 3 2 8" xfId="35521"/>
    <cellStyle name="Notas 4 3 2 8 2" xfId="35522"/>
    <cellStyle name="Notas 4 3 2 9" xfId="35523"/>
    <cellStyle name="Notas 4 3 2 9 2" xfId="35524"/>
    <cellStyle name="Notas 4 3 3" xfId="35525"/>
    <cellStyle name="Notas 4 3 3 10" xfId="35526"/>
    <cellStyle name="Notas 4 3 3 10 2" xfId="35527"/>
    <cellStyle name="Notas 4 3 3 11" xfId="35528"/>
    <cellStyle name="Notas 4 3 3 11 2" xfId="35529"/>
    <cellStyle name="Notas 4 3 3 12" xfId="35530"/>
    <cellStyle name="Notas 4 3 3 12 2" xfId="35531"/>
    <cellStyle name="Notas 4 3 3 13" xfId="35532"/>
    <cellStyle name="Notas 4 3 3 2" xfId="35533"/>
    <cellStyle name="Notas 4 3 3 2 10" xfId="35534"/>
    <cellStyle name="Notas 4 3 3 2 10 2" xfId="35535"/>
    <cellStyle name="Notas 4 3 3 2 11" xfId="35536"/>
    <cellStyle name="Notas 4 3 3 2 2" xfId="35537"/>
    <cellStyle name="Notas 4 3 3 2 2 2" xfId="35538"/>
    <cellStyle name="Notas 4 3 3 2 3" xfId="35539"/>
    <cellStyle name="Notas 4 3 3 2 3 2" xfId="35540"/>
    <cellStyle name="Notas 4 3 3 2 4" xfId="35541"/>
    <cellStyle name="Notas 4 3 3 2 4 2" xfId="35542"/>
    <cellStyle name="Notas 4 3 3 2 5" xfId="35543"/>
    <cellStyle name="Notas 4 3 3 2 5 2" xfId="35544"/>
    <cellStyle name="Notas 4 3 3 2 6" xfId="35545"/>
    <cellStyle name="Notas 4 3 3 2 6 2" xfId="35546"/>
    <cellStyle name="Notas 4 3 3 2 7" xfId="35547"/>
    <cellStyle name="Notas 4 3 3 2 7 2" xfId="35548"/>
    <cellStyle name="Notas 4 3 3 2 8" xfId="35549"/>
    <cellStyle name="Notas 4 3 3 2 8 2" xfId="35550"/>
    <cellStyle name="Notas 4 3 3 2 9" xfId="35551"/>
    <cellStyle name="Notas 4 3 3 2 9 2" xfId="35552"/>
    <cellStyle name="Notas 4 3 3 3" xfId="35553"/>
    <cellStyle name="Notas 4 3 3 3 10" xfId="35554"/>
    <cellStyle name="Notas 4 3 3 3 10 2" xfId="35555"/>
    <cellStyle name="Notas 4 3 3 3 11" xfId="35556"/>
    <cellStyle name="Notas 4 3 3 3 2" xfId="35557"/>
    <cellStyle name="Notas 4 3 3 3 2 2" xfId="35558"/>
    <cellStyle name="Notas 4 3 3 3 3" xfId="35559"/>
    <cellStyle name="Notas 4 3 3 3 3 2" xfId="35560"/>
    <cellStyle name="Notas 4 3 3 3 4" xfId="35561"/>
    <cellStyle name="Notas 4 3 3 3 4 2" xfId="35562"/>
    <cellStyle name="Notas 4 3 3 3 5" xfId="35563"/>
    <cellStyle name="Notas 4 3 3 3 5 2" xfId="35564"/>
    <cellStyle name="Notas 4 3 3 3 6" xfId="35565"/>
    <cellStyle name="Notas 4 3 3 3 6 2" xfId="35566"/>
    <cellStyle name="Notas 4 3 3 3 7" xfId="35567"/>
    <cellStyle name="Notas 4 3 3 3 7 2" xfId="35568"/>
    <cellStyle name="Notas 4 3 3 3 8" xfId="35569"/>
    <cellStyle name="Notas 4 3 3 3 8 2" xfId="35570"/>
    <cellStyle name="Notas 4 3 3 3 9" xfId="35571"/>
    <cellStyle name="Notas 4 3 3 3 9 2" xfId="35572"/>
    <cellStyle name="Notas 4 3 3 4" xfId="35573"/>
    <cellStyle name="Notas 4 3 3 4 2" xfId="35574"/>
    <cellStyle name="Notas 4 3 3 5" xfId="35575"/>
    <cellStyle name="Notas 4 3 3 5 2" xfId="35576"/>
    <cellStyle name="Notas 4 3 3 6" xfId="35577"/>
    <cellStyle name="Notas 4 3 3 6 2" xfId="35578"/>
    <cellStyle name="Notas 4 3 3 7" xfId="35579"/>
    <cellStyle name="Notas 4 3 3 7 2" xfId="35580"/>
    <cellStyle name="Notas 4 3 3 8" xfId="35581"/>
    <cellStyle name="Notas 4 3 3 8 2" xfId="35582"/>
    <cellStyle name="Notas 4 3 3 9" xfId="35583"/>
    <cellStyle name="Notas 4 3 3 9 2" xfId="35584"/>
    <cellStyle name="Notas 4 3 4" xfId="35585"/>
    <cellStyle name="Notas 4 3 4 10" xfId="35586"/>
    <cellStyle name="Notas 4 3 4 10 2" xfId="35587"/>
    <cellStyle name="Notas 4 3 4 11" xfId="35588"/>
    <cellStyle name="Notas 4 3 4 2" xfId="35589"/>
    <cellStyle name="Notas 4 3 4 2 2" xfId="35590"/>
    <cellStyle name="Notas 4 3 4 3" xfId="35591"/>
    <cellStyle name="Notas 4 3 4 3 2" xfId="35592"/>
    <cellStyle name="Notas 4 3 4 4" xfId="35593"/>
    <cellStyle name="Notas 4 3 4 4 2" xfId="35594"/>
    <cellStyle name="Notas 4 3 4 5" xfId="35595"/>
    <cellStyle name="Notas 4 3 4 5 2" xfId="35596"/>
    <cellStyle name="Notas 4 3 4 6" xfId="35597"/>
    <cellStyle name="Notas 4 3 4 6 2" xfId="35598"/>
    <cellStyle name="Notas 4 3 4 7" xfId="35599"/>
    <cellStyle name="Notas 4 3 4 7 2" xfId="35600"/>
    <cellStyle name="Notas 4 3 4 8" xfId="35601"/>
    <cellStyle name="Notas 4 3 4 8 2" xfId="35602"/>
    <cellStyle name="Notas 4 3 4 9" xfId="35603"/>
    <cellStyle name="Notas 4 3 4 9 2" xfId="35604"/>
    <cellStyle name="Notas 4 3 5" xfId="35605"/>
    <cellStyle name="Notas 4 3 5 10" xfId="35606"/>
    <cellStyle name="Notas 4 3 5 10 2" xfId="35607"/>
    <cellStyle name="Notas 4 3 5 11" xfId="35608"/>
    <cellStyle name="Notas 4 3 5 2" xfId="35609"/>
    <cellStyle name="Notas 4 3 5 2 2" xfId="35610"/>
    <cellStyle name="Notas 4 3 5 3" xfId="35611"/>
    <cellStyle name="Notas 4 3 5 3 2" xfId="35612"/>
    <cellStyle name="Notas 4 3 5 4" xfId="35613"/>
    <cellStyle name="Notas 4 3 5 4 2" xfId="35614"/>
    <cellStyle name="Notas 4 3 5 5" xfId="35615"/>
    <cellStyle name="Notas 4 3 5 5 2" xfId="35616"/>
    <cellStyle name="Notas 4 3 5 6" xfId="35617"/>
    <cellStyle name="Notas 4 3 5 6 2" xfId="35618"/>
    <cellStyle name="Notas 4 3 5 7" xfId="35619"/>
    <cellStyle name="Notas 4 3 5 7 2" xfId="35620"/>
    <cellStyle name="Notas 4 3 5 8" xfId="35621"/>
    <cellStyle name="Notas 4 3 5 8 2" xfId="35622"/>
    <cellStyle name="Notas 4 3 5 9" xfId="35623"/>
    <cellStyle name="Notas 4 3 5 9 2" xfId="35624"/>
    <cellStyle name="Notas 4 3 6" xfId="35625"/>
    <cellStyle name="Notas 4 3 6 2" xfId="35626"/>
    <cellStyle name="Notas 4 3 7" xfId="35627"/>
    <cellStyle name="Notas 4 3 7 2" xfId="35628"/>
    <cellStyle name="Notas 4 3 8" xfId="35629"/>
    <cellStyle name="Notas 4 3 8 2" xfId="35630"/>
    <cellStyle name="Notas 4 3 9" xfId="35631"/>
    <cellStyle name="Notas 4 3 9 2" xfId="35632"/>
    <cellStyle name="Notas 4 4" xfId="35633"/>
    <cellStyle name="Notas 4 4 10" xfId="35634"/>
    <cellStyle name="Notas 4 4 10 2" xfId="35635"/>
    <cellStyle name="Notas 4 4 11" xfId="35636"/>
    <cellStyle name="Notas 4 4 11 2" xfId="35637"/>
    <cellStyle name="Notas 4 4 12" xfId="35638"/>
    <cellStyle name="Notas 4 4 12 2" xfId="35639"/>
    <cellStyle name="Notas 4 4 13" xfId="35640"/>
    <cellStyle name="Notas 4 4 13 2" xfId="35641"/>
    <cellStyle name="Notas 4 4 14" xfId="35642"/>
    <cellStyle name="Notas 4 4 14 2" xfId="35643"/>
    <cellStyle name="Notas 4 4 15" xfId="35644"/>
    <cellStyle name="Notas 4 4 2" xfId="35645"/>
    <cellStyle name="Notas 4 4 2 10" xfId="35646"/>
    <cellStyle name="Notas 4 4 2 10 2" xfId="35647"/>
    <cellStyle name="Notas 4 4 2 11" xfId="35648"/>
    <cellStyle name="Notas 4 4 2 11 2" xfId="35649"/>
    <cellStyle name="Notas 4 4 2 12" xfId="35650"/>
    <cellStyle name="Notas 4 4 2 12 2" xfId="35651"/>
    <cellStyle name="Notas 4 4 2 13" xfId="35652"/>
    <cellStyle name="Notas 4 4 2 2" xfId="35653"/>
    <cellStyle name="Notas 4 4 2 2 10" xfId="35654"/>
    <cellStyle name="Notas 4 4 2 2 10 2" xfId="35655"/>
    <cellStyle name="Notas 4 4 2 2 11" xfId="35656"/>
    <cellStyle name="Notas 4 4 2 2 2" xfId="35657"/>
    <cellStyle name="Notas 4 4 2 2 2 2" xfId="35658"/>
    <cellStyle name="Notas 4 4 2 2 3" xfId="35659"/>
    <cellStyle name="Notas 4 4 2 2 3 2" xfId="35660"/>
    <cellStyle name="Notas 4 4 2 2 4" xfId="35661"/>
    <cellStyle name="Notas 4 4 2 2 4 2" xfId="35662"/>
    <cellStyle name="Notas 4 4 2 2 5" xfId="35663"/>
    <cellStyle name="Notas 4 4 2 2 5 2" xfId="35664"/>
    <cellStyle name="Notas 4 4 2 2 6" xfId="35665"/>
    <cellStyle name="Notas 4 4 2 2 6 2" xfId="35666"/>
    <cellStyle name="Notas 4 4 2 2 7" xfId="35667"/>
    <cellStyle name="Notas 4 4 2 2 7 2" xfId="35668"/>
    <cellStyle name="Notas 4 4 2 2 8" xfId="35669"/>
    <cellStyle name="Notas 4 4 2 2 8 2" xfId="35670"/>
    <cellStyle name="Notas 4 4 2 2 9" xfId="35671"/>
    <cellStyle name="Notas 4 4 2 2 9 2" xfId="35672"/>
    <cellStyle name="Notas 4 4 2 3" xfId="35673"/>
    <cellStyle name="Notas 4 4 2 3 10" xfId="35674"/>
    <cellStyle name="Notas 4 4 2 3 10 2" xfId="35675"/>
    <cellStyle name="Notas 4 4 2 3 11" xfId="35676"/>
    <cellStyle name="Notas 4 4 2 3 2" xfId="35677"/>
    <cellStyle name="Notas 4 4 2 3 2 2" xfId="35678"/>
    <cellStyle name="Notas 4 4 2 3 3" xfId="35679"/>
    <cellStyle name="Notas 4 4 2 3 3 2" xfId="35680"/>
    <cellStyle name="Notas 4 4 2 3 4" xfId="35681"/>
    <cellStyle name="Notas 4 4 2 3 4 2" xfId="35682"/>
    <cellStyle name="Notas 4 4 2 3 5" xfId="35683"/>
    <cellStyle name="Notas 4 4 2 3 5 2" xfId="35684"/>
    <cellStyle name="Notas 4 4 2 3 6" xfId="35685"/>
    <cellStyle name="Notas 4 4 2 3 6 2" xfId="35686"/>
    <cellStyle name="Notas 4 4 2 3 7" xfId="35687"/>
    <cellStyle name="Notas 4 4 2 3 7 2" xfId="35688"/>
    <cellStyle name="Notas 4 4 2 3 8" xfId="35689"/>
    <cellStyle name="Notas 4 4 2 3 8 2" xfId="35690"/>
    <cellStyle name="Notas 4 4 2 3 9" xfId="35691"/>
    <cellStyle name="Notas 4 4 2 3 9 2" xfId="35692"/>
    <cellStyle name="Notas 4 4 2 4" xfId="35693"/>
    <cellStyle name="Notas 4 4 2 4 2" xfId="35694"/>
    <cellStyle name="Notas 4 4 2 5" xfId="35695"/>
    <cellStyle name="Notas 4 4 2 5 2" xfId="35696"/>
    <cellStyle name="Notas 4 4 2 6" xfId="35697"/>
    <cellStyle name="Notas 4 4 2 6 2" xfId="35698"/>
    <cellStyle name="Notas 4 4 2 7" xfId="35699"/>
    <cellStyle name="Notas 4 4 2 7 2" xfId="35700"/>
    <cellStyle name="Notas 4 4 2 8" xfId="35701"/>
    <cellStyle name="Notas 4 4 2 8 2" xfId="35702"/>
    <cellStyle name="Notas 4 4 2 9" xfId="35703"/>
    <cellStyle name="Notas 4 4 2 9 2" xfId="35704"/>
    <cellStyle name="Notas 4 4 3" xfId="35705"/>
    <cellStyle name="Notas 4 4 3 10" xfId="35706"/>
    <cellStyle name="Notas 4 4 3 10 2" xfId="35707"/>
    <cellStyle name="Notas 4 4 3 11" xfId="35708"/>
    <cellStyle name="Notas 4 4 3 11 2" xfId="35709"/>
    <cellStyle name="Notas 4 4 3 12" xfId="35710"/>
    <cellStyle name="Notas 4 4 3 12 2" xfId="35711"/>
    <cellStyle name="Notas 4 4 3 13" xfId="35712"/>
    <cellStyle name="Notas 4 4 3 2" xfId="35713"/>
    <cellStyle name="Notas 4 4 3 2 10" xfId="35714"/>
    <cellStyle name="Notas 4 4 3 2 10 2" xfId="35715"/>
    <cellStyle name="Notas 4 4 3 2 11" xfId="35716"/>
    <cellStyle name="Notas 4 4 3 2 2" xfId="35717"/>
    <cellStyle name="Notas 4 4 3 2 2 2" xfId="35718"/>
    <cellStyle name="Notas 4 4 3 2 3" xfId="35719"/>
    <cellStyle name="Notas 4 4 3 2 3 2" xfId="35720"/>
    <cellStyle name="Notas 4 4 3 2 4" xfId="35721"/>
    <cellStyle name="Notas 4 4 3 2 4 2" xfId="35722"/>
    <cellStyle name="Notas 4 4 3 2 5" xfId="35723"/>
    <cellStyle name="Notas 4 4 3 2 5 2" xfId="35724"/>
    <cellStyle name="Notas 4 4 3 2 6" xfId="35725"/>
    <cellStyle name="Notas 4 4 3 2 6 2" xfId="35726"/>
    <cellStyle name="Notas 4 4 3 2 7" xfId="35727"/>
    <cellStyle name="Notas 4 4 3 2 7 2" xfId="35728"/>
    <cellStyle name="Notas 4 4 3 2 8" xfId="35729"/>
    <cellStyle name="Notas 4 4 3 2 8 2" xfId="35730"/>
    <cellStyle name="Notas 4 4 3 2 9" xfId="35731"/>
    <cellStyle name="Notas 4 4 3 2 9 2" xfId="35732"/>
    <cellStyle name="Notas 4 4 3 3" xfId="35733"/>
    <cellStyle name="Notas 4 4 3 3 10" xfId="35734"/>
    <cellStyle name="Notas 4 4 3 3 10 2" xfId="35735"/>
    <cellStyle name="Notas 4 4 3 3 11" xfId="35736"/>
    <cellStyle name="Notas 4 4 3 3 2" xfId="35737"/>
    <cellStyle name="Notas 4 4 3 3 2 2" xfId="35738"/>
    <cellStyle name="Notas 4 4 3 3 3" xfId="35739"/>
    <cellStyle name="Notas 4 4 3 3 3 2" xfId="35740"/>
    <cellStyle name="Notas 4 4 3 3 4" xfId="35741"/>
    <cellStyle name="Notas 4 4 3 3 4 2" xfId="35742"/>
    <cellStyle name="Notas 4 4 3 3 5" xfId="35743"/>
    <cellStyle name="Notas 4 4 3 3 5 2" xfId="35744"/>
    <cellStyle name="Notas 4 4 3 3 6" xfId="35745"/>
    <cellStyle name="Notas 4 4 3 3 6 2" xfId="35746"/>
    <cellStyle name="Notas 4 4 3 3 7" xfId="35747"/>
    <cellStyle name="Notas 4 4 3 3 7 2" xfId="35748"/>
    <cellStyle name="Notas 4 4 3 3 8" xfId="35749"/>
    <cellStyle name="Notas 4 4 3 3 8 2" xfId="35750"/>
    <cellStyle name="Notas 4 4 3 3 9" xfId="35751"/>
    <cellStyle name="Notas 4 4 3 3 9 2" xfId="35752"/>
    <cellStyle name="Notas 4 4 3 4" xfId="35753"/>
    <cellStyle name="Notas 4 4 3 4 2" xfId="35754"/>
    <cellStyle name="Notas 4 4 3 5" xfId="35755"/>
    <cellStyle name="Notas 4 4 3 5 2" xfId="35756"/>
    <cellStyle name="Notas 4 4 3 6" xfId="35757"/>
    <cellStyle name="Notas 4 4 3 6 2" xfId="35758"/>
    <cellStyle name="Notas 4 4 3 7" xfId="35759"/>
    <cellStyle name="Notas 4 4 3 7 2" xfId="35760"/>
    <cellStyle name="Notas 4 4 3 8" xfId="35761"/>
    <cellStyle name="Notas 4 4 3 8 2" xfId="35762"/>
    <cellStyle name="Notas 4 4 3 9" xfId="35763"/>
    <cellStyle name="Notas 4 4 3 9 2" xfId="35764"/>
    <cellStyle name="Notas 4 4 4" xfId="35765"/>
    <cellStyle name="Notas 4 4 4 10" xfId="35766"/>
    <cellStyle name="Notas 4 4 4 10 2" xfId="35767"/>
    <cellStyle name="Notas 4 4 4 11" xfId="35768"/>
    <cellStyle name="Notas 4 4 4 2" xfId="35769"/>
    <cellStyle name="Notas 4 4 4 2 2" xfId="35770"/>
    <cellStyle name="Notas 4 4 4 3" xfId="35771"/>
    <cellStyle name="Notas 4 4 4 3 2" xfId="35772"/>
    <cellStyle name="Notas 4 4 4 4" xfId="35773"/>
    <cellStyle name="Notas 4 4 4 4 2" xfId="35774"/>
    <cellStyle name="Notas 4 4 4 5" xfId="35775"/>
    <cellStyle name="Notas 4 4 4 5 2" xfId="35776"/>
    <cellStyle name="Notas 4 4 4 6" xfId="35777"/>
    <cellStyle name="Notas 4 4 4 6 2" xfId="35778"/>
    <cellStyle name="Notas 4 4 4 7" xfId="35779"/>
    <cellStyle name="Notas 4 4 4 7 2" xfId="35780"/>
    <cellStyle name="Notas 4 4 4 8" xfId="35781"/>
    <cellStyle name="Notas 4 4 4 8 2" xfId="35782"/>
    <cellStyle name="Notas 4 4 4 9" xfId="35783"/>
    <cellStyle name="Notas 4 4 4 9 2" xfId="35784"/>
    <cellStyle name="Notas 4 4 5" xfId="35785"/>
    <cellStyle name="Notas 4 4 5 10" xfId="35786"/>
    <cellStyle name="Notas 4 4 5 10 2" xfId="35787"/>
    <cellStyle name="Notas 4 4 5 11" xfId="35788"/>
    <cellStyle name="Notas 4 4 5 2" xfId="35789"/>
    <cellStyle name="Notas 4 4 5 2 2" xfId="35790"/>
    <cellStyle name="Notas 4 4 5 3" xfId="35791"/>
    <cellStyle name="Notas 4 4 5 3 2" xfId="35792"/>
    <cellStyle name="Notas 4 4 5 4" xfId="35793"/>
    <cellStyle name="Notas 4 4 5 4 2" xfId="35794"/>
    <cellStyle name="Notas 4 4 5 5" xfId="35795"/>
    <cellStyle name="Notas 4 4 5 5 2" xfId="35796"/>
    <cellStyle name="Notas 4 4 5 6" xfId="35797"/>
    <cellStyle name="Notas 4 4 5 6 2" xfId="35798"/>
    <cellStyle name="Notas 4 4 5 7" xfId="35799"/>
    <cellStyle name="Notas 4 4 5 7 2" xfId="35800"/>
    <cellStyle name="Notas 4 4 5 8" xfId="35801"/>
    <cellStyle name="Notas 4 4 5 8 2" xfId="35802"/>
    <cellStyle name="Notas 4 4 5 9" xfId="35803"/>
    <cellStyle name="Notas 4 4 5 9 2" xfId="35804"/>
    <cellStyle name="Notas 4 4 6" xfId="35805"/>
    <cellStyle name="Notas 4 4 6 2" xfId="35806"/>
    <cellStyle name="Notas 4 4 7" xfId="35807"/>
    <cellStyle name="Notas 4 4 7 2" xfId="35808"/>
    <cellStyle name="Notas 4 4 8" xfId="35809"/>
    <cellStyle name="Notas 4 4 8 2" xfId="35810"/>
    <cellStyle name="Notas 4 4 9" xfId="35811"/>
    <cellStyle name="Notas 4 4 9 2" xfId="35812"/>
    <cellStyle name="Notas 4 5" xfId="35813"/>
    <cellStyle name="Notas 4 5 10" xfId="35814"/>
    <cellStyle name="Notas 4 5 10 2" xfId="35815"/>
    <cellStyle name="Notas 4 5 11" xfId="35816"/>
    <cellStyle name="Notas 4 5 11 2" xfId="35817"/>
    <cellStyle name="Notas 4 5 12" xfId="35818"/>
    <cellStyle name="Notas 4 5 12 2" xfId="35819"/>
    <cellStyle name="Notas 4 5 13" xfId="35820"/>
    <cellStyle name="Notas 4 5 2" xfId="35821"/>
    <cellStyle name="Notas 4 5 2 10" xfId="35822"/>
    <cellStyle name="Notas 4 5 2 10 2" xfId="35823"/>
    <cellStyle name="Notas 4 5 2 11" xfId="35824"/>
    <cellStyle name="Notas 4 5 2 2" xfId="35825"/>
    <cellStyle name="Notas 4 5 2 2 2" xfId="35826"/>
    <cellStyle name="Notas 4 5 2 3" xfId="35827"/>
    <cellStyle name="Notas 4 5 2 3 2" xfId="35828"/>
    <cellStyle name="Notas 4 5 2 4" xfId="35829"/>
    <cellStyle name="Notas 4 5 2 4 2" xfId="35830"/>
    <cellStyle name="Notas 4 5 2 5" xfId="35831"/>
    <cellStyle name="Notas 4 5 2 5 2" xfId="35832"/>
    <cellStyle name="Notas 4 5 2 6" xfId="35833"/>
    <cellStyle name="Notas 4 5 2 6 2" xfId="35834"/>
    <cellStyle name="Notas 4 5 2 7" xfId="35835"/>
    <cellStyle name="Notas 4 5 2 7 2" xfId="35836"/>
    <cellStyle name="Notas 4 5 2 8" xfId="35837"/>
    <cellStyle name="Notas 4 5 2 8 2" xfId="35838"/>
    <cellStyle name="Notas 4 5 2 9" xfId="35839"/>
    <cellStyle name="Notas 4 5 2 9 2" xfId="35840"/>
    <cellStyle name="Notas 4 5 3" xfId="35841"/>
    <cellStyle name="Notas 4 5 3 10" xfId="35842"/>
    <cellStyle name="Notas 4 5 3 10 2" xfId="35843"/>
    <cellStyle name="Notas 4 5 3 11" xfId="35844"/>
    <cellStyle name="Notas 4 5 3 2" xfId="35845"/>
    <cellStyle name="Notas 4 5 3 2 2" xfId="35846"/>
    <cellStyle name="Notas 4 5 3 3" xfId="35847"/>
    <cellStyle name="Notas 4 5 3 3 2" xfId="35848"/>
    <cellStyle name="Notas 4 5 3 4" xfId="35849"/>
    <cellStyle name="Notas 4 5 3 4 2" xfId="35850"/>
    <cellStyle name="Notas 4 5 3 5" xfId="35851"/>
    <cellStyle name="Notas 4 5 3 5 2" xfId="35852"/>
    <cellStyle name="Notas 4 5 3 6" xfId="35853"/>
    <cellStyle name="Notas 4 5 3 6 2" xfId="35854"/>
    <cellStyle name="Notas 4 5 3 7" xfId="35855"/>
    <cellStyle name="Notas 4 5 3 7 2" xfId="35856"/>
    <cellStyle name="Notas 4 5 3 8" xfId="35857"/>
    <cellStyle name="Notas 4 5 3 8 2" xfId="35858"/>
    <cellStyle name="Notas 4 5 3 9" xfId="35859"/>
    <cellStyle name="Notas 4 5 3 9 2" xfId="35860"/>
    <cellStyle name="Notas 4 5 4" xfId="35861"/>
    <cellStyle name="Notas 4 5 4 2" xfId="35862"/>
    <cellStyle name="Notas 4 5 5" xfId="35863"/>
    <cellStyle name="Notas 4 5 5 2" xfId="35864"/>
    <cellStyle name="Notas 4 5 6" xfId="35865"/>
    <cellStyle name="Notas 4 5 6 2" xfId="35866"/>
    <cellStyle name="Notas 4 5 7" xfId="35867"/>
    <cellStyle name="Notas 4 5 7 2" xfId="35868"/>
    <cellStyle name="Notas 4 5 8" xfId="35869"/>
    <cellStyle name="Notas 4 5 8 2" xfId="35870"/>
    <cellStyle name="Notas 4 5 9" xfId="35871"/>
    <cellStyle name="Notas 4 5 9 2" xfId="35872"/>
    <cellStyle name="Notas 4 6" xfId="35873"/>
    <cellStyle name="Notas 4 6 10" xfId="35874"/>
    <cellStyle name="Notas 4 6 10 2" xfId="35875"/>
    <cellStyle name="Notas 4 6 11" xfId="35876"/>
    <cellStyle name="Notas 4 6 11 2" xfId="35877"/>
    <cellStyle name="Notas 4 6 12" xfId="35878"/>
    <cellStyle name="Notas 4 6 12 2" xfId="35879"/>
    <cellStyle name="Notas 4 6 13" xfId="35880"/>
    <cellStyle name="Notas 4 6 2" xfId="35881"/>
    <cellStyle name="Notas 4 6 2 10" xfId="35882"/>
    <cellStyle name="Notas 4 6 2 10 2" xfId="35883"/>
    <cellStyle name="Notas 4 6 2 11" xfId="35884"/>
    <cellStyle name="Notas 4 6 2 2" xfId="35885"/>
    <cellStyle name="Notas 4 6 2 2 2" xfId="35886"/>
    <cellStyle name="Notas 4 6 2 3" xfId="35887"/>
    <cellStyle name="Notas 4 6 2 3 2" xfId="35888"/>
    <cellStyle name="Notas 4 6 2 4" xfId="35889"/>
    <cellStyle name="Notas 4 6 2 4 2" xfId="35890"/>
    <cellStyle name="Notas 4 6 2 5" xfId="35891"/>
    <cellStyle name="Notas 4 6 2 5 2" xfId="35892"/>
    <cellStyle name="Notas 4 6 2 6" xfId="35893"/>
    <cellStyle name="Notas 4 6 2 6 2" xfId="35894"/>
    <cellStyle name="Notas 4 6 2 7" xfId="35895"/>
    <cellStyle name="Notas 4 6 2 7 2" xfId="35896"/>
    <cellStyle name="Notas 4 6 2 8" xfId="35897"/>
    <cellStyle name="Notas 4 6 2 8 2" xfId="35898"/>
    <cellStyle name="Notas 4 6 2 9" xfId="35899"/>
    <cellStyle name="Notas 4 6 2 9 2" xfId="35900"/>
    <cellStyle name="Notas 4 6 3" xfId="35901"/>
    <cellStyle name="Notas 4 6 3 10" xfId="35902"/>
    <cellStyle name="Notas 4 6 3 10 2" xfId="35903"/>
    <cellStyle name="Notas 4 6 3 11" xfId="35904"/>
    <cellStyle name="Notas 4 6 3 2" xfId="35905"/>
    <cellStyle name="Notas 4 6 3 2 2" xfId="35906"/>
    <cellStyle name="Notas 4 6 3 3" xfId="35907"/>
    <cellStyle name="Notas 4 6 3 3 2" xfId="35908"/>
    <cellStyle name="Notas 4 6 3 4" xfId="35909"/>
    <cellStyle name="Notas 4 6 3 4 2" xfId="35910"/>
    <cellStyle name="Notas 4 6 3 5" xfId="35911"/>
    <cellStyle name="Notas 4 6 3 5 2" xfId="35912"/>
    <cellStyle name="Notas 4 6 3 6" xfId="35913"/>
    <cellStyle name="Notas 4 6 3 6 2" xfId="35914"/>
    <cellStyle name="Notas 4 6 3 7" xfId="35915"/>
    <cellStyle name="Notas 4 6 3 7 2" xfId="35916"/>
    <cellStyle name="Notas 4 6 3 8" xfId="35917"/>
    <cellStyle name="Notas 4 6 3 8 2" xfId="35918"/>
    <cellStyle name="Notas 4 6 3 9" xfId="35919"/>
    <cellStyle name="Notas 4 6 3 9 2" xfId="35920"/>
    <cellStyle name="Notas 4 6 4" xfId="35921"/>
    <cellStyle name="Notas 4 6 4 2" xfId="35922"/>
    <cellStyle name="Notas 4 6 5" xfId="35923"/>
    <cellStyle name="Notas 4 6 5 2" xfId="35924"/>
    <cellStyle name="Notas 4 6 6" xfId="35925"/>
    <cellStyle name="Notas 4 6 6 2" xfId="35926"/>
    <cellStyle name="Notas 4 6 7" xfId="35927"/>
    <cellStyle name="Notas 4 6 7 2" xfId="35928"/>
    <cellStyle name="Notas 4 6 8" xfId="35929"/>
    <cellStyle name="Notas 4 6 8 2" xfId="35930"/>
    <cellStyle name="Notas 4 6 9" xfId="35931"/>
    <cellStyle name="Notas 4 6 9 2" xfId="35932"/>
    <cellStyle name="Notas 4 7" xfId="35933"/>
    <cellStyle name="Notas 4 7 10" xfId="35934"/>
    <cellStyle name="Notas 4 7 10 2" xfId="35935"/>
    <cellStyle name="Notas 4 7 11" xfId="35936"/>
    <cellStyle name="Notas 4 7 2" xfId="35937"/>
    <cellStyle name="Notas 4 7 2 2" xfId="35938"/>
    <cellStyle name="Notas 4 7 3" xfId="35939"/>
    <cellStyle name="Notas 4 7 3 2" xfId="35940"/>
    <cellStyle name="Notas 4 7 4" xfId="35941"/>
    <cellStyle name="Notas 4 7 4 2" xfId="35942"/>
    <cellStyle name="Notas 4 7 5" xfId="35943"/>
    <cellStyle name="Notas 4 7 5 2" xfId="35944"/>
    <cellStyle name="Notas 4 7 6" xfId="35945"/>
    <cellStyle name="Notas 4 7 6 2" xfId="35946"/>
    <cellStyle name="Notas 4 7 7" xfId="35947"/>
    <cellStyle name="Notas 4 7 7 2" xfId="35948"/>
    <cellStyle name="Notas 4 7 8" xfId="35949"/>
    <cellStyle name="Notas 4 7 8 2" xfId="35950"/>
    <cellStyle name="Notas 4 7 9" xfId="35951"/>
    <cellStyle name="Notas 4 7 9 2" xfId="35952"/>
    <cellStyle name="Notas 4 8" xfId="35953"/>
    <cellStyle name="Notas 4 8 10" xfId="35954"/>
    <cellStyle name="Notas 4 8 10 2" xfId="35955"/>
    <cellStyle name="Notas 4 8 11" xfId="35956"/>
    <cellStyle name="Notas 4 8 2" xfId="35957"/>
    <cellStyle name="Notas 4 8 2 2" xfId="35958"/>
    <cellStyle name="Notas 4 8 3" xfId="35959"/>
    <cellStyle name="Notas 4 8 3 2" xfId="35960"/>
    <cellStyle name="Notas 4 8 4" xfId="35961"/>
    <cellStyle name="Notas 4 8 4 2" xfId="35962"/>
    <cellStyle name="Notas 4 8 5" xfId="35963"/>
    <cellStyle name="Notas 4 8 5 2" xfId="35964"/>
    <cellStyle name="Notas 4 8 6" xfId="35965"/>
    <cellStyle name="Notas 4 8 6 2" xfId="35966"/>
    <cellStyle name="Notas 4 8 7" xfId="35967"/>
    <cellStyle name="Notas 4 8 7 2" xfId="35968"/>
    <cellStyle name="Notas 4 8 8" xfId="35969"/>
    <cellStyle name="Notas 4 8 8 2" xfId="35970"/>
    <cellStyle name="Notas 4 8 9" xfId="35971"/>
    <cellStyle name="Notas 4 8 9 2" xfId="35972"/>
    <cellStyle name="Notas 4 9" xfId="35973"/>
    <cellStyle name="Notas 4 9 2" xfId="35974"/>
    <cellStyle name="Notas 5" xfId="35975"/>
    <cellStyle name="Notas 5 10" xfId="35976"/>
    <cellStyle name="Notas 5 10 2" xfId="35977"/>
    <cellStyle name="Notas 5 11" xfId="35978"/>
    <cellStyle name="Notas 5 11 2" xfId="35979"/>
    <cellStyle name="Notas 5 12" xfId="35980"/>
    <cellStyle name="Notas 5 12 2" xfId="35981"/>
    <cellStyle name="Notas 5 13" xfId="35982"/>
    <cellStyle name="Notas 5 2" xfId="35983"/>
    <cellStyle name="Notas 5 2 10" xfId="35984"/>
    <cellStyle name="Notas 5 2 10 2" xfId="35985"/>
    <cellStyle name="Notas 5 2 11" xfId="35986"/>
    <cellStyle name="Notas 5 2 2" xfId="35987"/>
    <cellStyle name="Notas 5 2 2 2" xfId="35988"/>
    <cellStyle name="Notas 5 2 3" xfId="35989"/>
    <cellStyle name="Notas 5 2 3 2" xfId="35990"/>
    <cellStyle name="Notas 5 2 4" xfId="35991"/>
    <cellStyle name="Notas 5 2 4 2" xfId="35992"/>
    <cellStyle name="Notas 5 2 5" xfId="35993"/>
    <cellStyle name="Notas 5 2 5 2" xfId="35994"/>
    <cellStyle name="Notas 5 2 6" xfId="35995"/>
    <cellStyle name="Notas 5 2 6 2" xfId="35996"/>
    <cellStyle name="Notas 5 2 7" xfId="35997"/>
    <cellStyle name="Notas 5 2 7 2" xfId="35998"/>
    <cellStyle name="Notas 5 2 8" xfId="35999"/>
    <cellStyle name="Notas 5 2 8 2" xfId="36000"/>
    <cellStyle name="Notas 5 2 9" xfId="36001"/>
    <cellStyle name="Notas 5 2 9 2" xfId="36002"/>
    <cellStyle name="Notas 5 3" xfId="36003"/>
    <cellStyle name="Notas 5 3 10" xfId="36004"/>
    <cellStyle name="Notas 5 3 10 2" xfId="36005"/>
    <cellStyle name="Notas 5 3 11" xfId="36006"/>
    <cellStyle name="Notas 5 3 2" xfId="36007"/>
    <cellStyle name="Notas 5 3 2 2" xfId="36008"/>
    <cellStyle name="Notas 5 3 3" xfId="36009"/>
    <cellStyle name="Notas 5 3 3 2" xfId="36010"/>
    <cellStyle name="Notas 5 3 4" xfId="36011"/>
    <cellStyle name="Notas 5 3 4 2" xfId="36012"/>
    <cellStyle name="Notas 5 3 5" xfId="36013"/>
    <cellStyle name="Notas 5 3 5 2" xfId="36014"/>
    <cellStyle name="Notas 5 3 6" xfId="36015"/>
    <cellStyle name="Notas 5 3 6 2" xfId="36016"/>
    <cellStyle name="Notas 5 3 7" xfId="36017"/>
    <cellStyle name="Notas 5 3 7 2" xfId="36018"/>
    <cellStyle name="Notas 5 3 8" xfId="36019"/>
    <cellStyle name="Notas 5 3 8 2" xfId="36020"/>
    <cellStyle name="Notas 5 3 9" xfId="36021"/>
    <cellStyle name="Notas 5 3 9 2" xfId="36022"/>
    <cellStyle name="Notas 5 4" xfId="36023"/>
    <cellStyle name="Notas 5 4 2" xfId="36024"/>
    <cellStyle name="Notas 5 5" xfId="36025"/>
    <cellStyle name="Notas 5 5 2" xfId="36026"/>
    <cellStyle name="Notas 5 6" xfId="36027"/>
    <cellStyle name="Notas 5 6 2" xfId="36028"/>
    <cellStyle name="Notas 5 7" xfId="36029"/>
    <cellStyle name="Notas 5 7 2" xfId="36030"/>
    <cellStyle name="Notas 5 8" xfId="36031"/>
    <cellStyle name="Notas 5 8 2" xfId="36032"/>
    <cellStyle name="Notas 5 9" xfId="36033"/>
    <cellStyle name="Notas 5 9 2" xfId="36034"/>
    <cellStyle name="Notas 6" xfId="36035"/>
    <cellStyle name="Notas 6 10" xfId="36036"/>
    <cellStyle name="Notas 6 10 2" xfId="36037"/>
    <cellStyle name="Notas 6 11" xfId="36038"/>
    <cellStyle name="Notas 6 11 2" xfId="36039"/>
    <cellStyle name="Notas 6 12" xfId="36040"/>
    <cellStyle name="Notas 6 12 2" xfId="36041"/>
    <cellStyle name="Notas 6 13" xfId="36042"/>
    <cellStyle name="Notas 6 2" xfId="36043"/>
    <cellStyle name="Notas 6 2 10" xfId="36044"/>
    <cellStyle name="Notas 6 2 10 2" xfId="36045"/>
    <cellStyle name="Notas 6 2 11" xfId="36046"/>
    <cellStyle name="Notas 6 2 2" xfId="36047"/>
    <cellStyle name="Notas 6 2 2 2" xfId="36048"/>
    <cellStyle name="Notas 6 2 3" xfId="36049"/>
    <cellStyle name="Notas 6 2 3 2" xfId="36050"/>
    <cellStyle name="Notas 6 2 4" xfId="36051"/>
    <cellStyle name="Notas 6 2 4 2" xfId="36052"/>
    <cellStyle name="Notas 6 2 5" xfId="36053"/>
    <cellStyle name="Notas 6 2 5 2" xfId="36054"/>
    <cellStyle name="Notas 6 2 6" xfId="36055"/>
    <cellStyle name="Notas 6 2 6 2" xfId="36056"/>
    <cellStyle name="Notas 6 2 7" xfId="36057"/>
    <cellStyle name="Notas 6 2 7 2" xfId="36058"/>
    <cellStyle name="Notas 6 2 8" xfId="36059"/>
    <cellStyle name="Notas 6 2 8 2" xfId="36060"/>
    <cellStyle name="Notas 6 2 9" xfId="36061"/>
    <cellStyle name="Notas 6 2 9 2" xfId="36062"/>
    <cellStyle name="Notas 6 3" xfId="36063"/>
    <cellStyle name="Notas 6 3 10" xfId="36064"/>
    <cellStyle name="Notas 6 3 10 2" xfId="36065"/>
    <cellStyle name="Notas 6 3 11" xfId="36066"/>
    <cellStyle name="Notas 6 3 2" xfId="36067"/>
    <cellStyle name="Notas 6 3 2 2" xfId="36068"/>
    <cellStyle name="Notas 6 3 3" xfId="36069"/>
    <cellStyle name="Notas 6 3 3 2" xfId="36070"/>
    <cellStyle name="Notas 6 3 4" xfId="36071"/>
    <cellStyle name="Notas 6 3 4 2" xfId="36072"/>
    <cellStyle name="Notas 6 3 5" xfId="36073"/>
    <cellStyle name="Notas 6 3 5 2" xfId="36074"/>
    <cellStyle name="Notas 6 3 6" xfId="36075"/>
    <cellStyle name="Notas 6 3 6 2" xfId="36076"/>
    <cellStyle name="Notas 6 3 7" xfId="36077"/>
    <cellStyle name="Notas 6 3 7 2" xfId="36078"/>
    <cellStyle name="Notas 6 3 8" xfId="36079"/>
    <cellStyle name="Notas 6 3 8 2" xfId="36080"/>
    <cellStyle name="Notas 6 3 9" xfId="36081"/>
    <cellStyle name="Notas 6 3 9 2" xfId="36082"/>
    <cellStyle name="Notas 6 4" xfId="36083"/>
    <cellStyle name="Notas 6 4 2" xfId="36084"/>
    <cellStyle name="Notas 6 5" xfId="36085"/>
    <cellStyle name="Notas 6 5 2" xfId="36086"/>
    <cellStyle name="Notas 6 6" xfId="36087"/>
    <cellStyle name="Notas 6 6 2" xfId="36088"/>
    <cellStyle name="Notas 6 7" xfId="36089"/>
    <cellStyle name="Notas 6 7 2" xfId="36090"/>
    <cellStyle name="Notas 6 8" xfId="36091"/>
    <cellStyle name="Notas 6 8 2" xfId="36092"/>
    <cellStyle name="Notas 6 9" xfId="36093"/>
    <cellStyle name="Notas 6 9 2" xfId="36094"/>
    <cellStyle name="Notas 7" xfId="36095"/>
    <cellStyle name="Notas 7 10" xfId="36096"/>
    <cellStyle name="Notas 7 10 2" xfId="36097"/>
    <cellStyle name="Notas 7 11" xfId="36098"/>
    <cellStyle name="Notas 7 11 2" xfId="36099"/>
    <cellStyle name="Notas 7 12" xfId="36100"/>
    <cellStyle name="Notas 7 12 2" xfId="36101"/>
    <cellStyle name="Notas 7 13" xfId="36102"/>
    <cellStyle name="Notas 7 2" xfId="36103"/>
    <cellStyle name="Notas 7 2 10" xfId="36104"/>
    <cellStyle name="Notas 7 2 10 2" xfId="36105"/>
    <cellStyle name="Notas 7 2 11" xfId="36106"/>
    <cellStyle name="Notas 7 2 2" xfId="36107"/>
    <cellStyle name="Notas 7 2 2 2" xfId="36108"/>
    <cellStyle name="Notas 7 2 3" xfId="36109"/>
    <cellStyle name="Notas 7 2 3 2" xfId="36110"/>
    <cellStyle name="Notas 7 2 4" xfId="36111"/>
    <cellStyle name="Notas 7 2 4 2" xfId="36112"/>
    <cellStyle name="Notas 7 2 5" xfId="36113"/>
    <cellStyle name="Notas 7 2 5 2" xfId="36114"/>
    <cellStyle name="Notas 7 2 6" xfId="36115"/>
    <cellStyle name="Notas 7 2 6 2" xfId="36116"/>
    <cellStyle name="Notas 7 2 7" xfId="36117"/>
    <cellStyle name="Notas 7 2 7 2" xfId="36118"/>
    <cellStyle name="Notas 7 2 8" xfId="36119"/>
    <cellStyle name="Notas 7 2 8 2" xfId="36120"/>
    <cellStyle name="Notas 7 2 9" xfId="36121"/>
    <cellStyle name="Notas 7 2 9 2" xfId="36122"/>
    <cellStyle name="Notas 7 3" xfId="36123"/>
    <cellStyle name="Notas 7 3 10" xfId="36124"/>
    <cellStyle name="Notas 7 3 10 2" xfId="36125"/>
    <cellStyle name="Notas 7 3 11" xfId="36126"/>
    <cellStyle name="Notas 7 3 2" xfId="36127"/>
    <cellStyle name="Notas 7 3 2 2" xfId="36128"/>
    <cellStyle name="Notas 7 3 3" xfId="36129"/>
    <cellStyle name="Notas 7 3 3 2" xfId="36130"/>
    <cellStyle name="Notas 7 3 4" xfId="36131"/>
    <cellStyle name="Notas 7 3 4 2" xfId="36132"/>
    <cellStyle name="Notas 7 3 5" xfId="36133"/>
    <cellStyle name="Notas 7 3 5 2" xfId="36134"/>
    <cellStyle name="Notas 7 3 6" xfId="36135"/>
    <cellStyle name="Notas 7 3 6 2" xfId="36136"/>
    <cellStyle name="Notas 7 3 7" xfId="36137"/>
    <cellStyle name="Notas 7 3 7 2" xfId="36138"/>
    <cellStyle name="Notas 7 3 8" xfId="36139"/>
    <cellStyle name="Notas 7 3 8 2" xfId="36140"/>
    <cellStyle name="Notas 7 3 9" xfId="36141"/>
    <cellStyle name="Notas 7 3 9 2" xfId="36142"/>
    <cellStyle name="Notas 7 4" xfId="36143"/>
    <cellStyle name="Notas 7 4 2" xfId="36144"/>
    <cellStyle name="Notas 7 5" xfId="36145"/>
    <cellStyle name="Notas 7 5 2" xfId="36146"/>
    <cellStyle name="Notas 7 6" xfId="36147"/>
    <cellStyle name="Notas 7 6 2" xfId="36148"/>
    <cellStyle name="Notas 7 7" xfId="36149"/>
    <cellStyle name="Notas 7 7 2" xfId="36150"/>
    <cellStyle name="Notas 7 8" xfId="36151"/>
    <cellStyle name="Notas 7 8 2" xfId="36152"/>
    <cellStyle name="Notas 7 9" xfId="36153"/>
    <cellStyle name="Notas 7 9 2" xfId="36154"/>
    <cellStyle name="Notas 8" xfId="36155"/>
    <cellStyle name="Notas 9" xfId="36156"/>
    <cellStyle name="Porcentaje" xfId="2" builtinId="5"/>
    <cellStyle name="Porcentaje 2" xfId="36157"/>
    <cellStyle name="Porcentaje 3" xfId="36158"/>
    <cellStyle name="Porcentual 10" xfId="36159"/>
    <cellStyle name="Porcentual 10 10" xfId="36160"/>
    <cellStyle name="Porcentual 10 11" xfId="36161"/>
    <cellStyle name="Porcentual 10 12" xfId="36162"/>
    <cellStyle name="Porcentual 10 2" xfId="36163"/>
    <cellStyle name="Porcentual 10 3" xfId="36164"/>
    <cellStyle name="Porcentual 10 4" xfId="36165"/>
    <cellStyle name="Porcentual 10 5" xfId="36166"/>
    <cellStyle name="Porcentual 10 6" xfId="36167"/>
    <cellStyle name="Porcentual 10 7" xfId="36168"/>
    <cellStyle name="Porcentual 10 8" xfId="36169"/>
    <cellStyle name="Porcentual 10 9" xfId="36170"/>
    <cellStyle name="Porcentual 11" xfId="36171"/>
    <cellStyle name="Porcentual 11 10" xfId="36172"/>
    <cellStyle name="Porcentual 11 11" xfId="36173"/>
    <cellStyle name="Porcentual 11 12" xfId="36174"/>
    <cellStyle name="Porcentual 11 2" xfId="36175"/>
    <cellStyle name="Porcentual 11 3" xfId="36176"/>
    <cellStyle name="Porcentual 11 4" xfId="36177"/>
    <cellStyle name="Porcentual 11 5" xfId="36178"/>
    <cellStyle name="Porcentual 11 6" xfId="36179"/>
    <cellStyle name="Porcentual 11 7" xfId="36180"/>
    <cellStyle name="Porcentual 11 8" xfId="36181"/>
    <cellStyle name="Porcentual 11 9" xfId="36182"/>
    <cellStyle name="Porcentual 12" xfId="36183"/>
    <cellStyle name="Porcentual 13" xfId="36184"/>
    <cellStyle name="Porcentual 14" xfId="36185"/>
    <cellStyle name="Porcentual 2" xfId="36186"/>
    <cellStyle name="Porcentual 2 2" xfId="36187"/>
    <cellStyle name="Porcentual 2 2 10" xfId="36188"/>
    <cellStyle name="Porcentual 2 2 11" xfId="36189"/>
    <cellStyle name="Porcentual 2 2 12" xfId="36190"/>
    <cellStyle name="Porcentual 2 2 13" xfId="36191"/>
    <cellStyle name="Porcentual 2 2 14" xfId="36192"/>
    <cellStyle name="Porcentual 2 2 15" xfId="36193"/>
    <cellStyle name="Porcentual 2 2 16" xfId="36194"/>
    <cellStyle name="Porcentual 2 2 2" xfId="36195"/>
    <cellStyle name="Porcentual 2 2 3" xfId="36196"/>
    <cellStyle name="Porcentual 2 2 4" xfId="36197"/>
    <cellStyle name="Porcentual 2 2 5" xfId="36198"/>
    <cellStyle name="Porcentual 2 2 6" xfId="36199"/>
    <cellStyle name="Porcentual 2 2 7" xfId="36200"/>
    <cellStyle name="Porcentual 2 2 8" xfId="36201"/>
    <cellStyle name="Porcentual 2 2 9" xfId="36202"/>
    <cellStyle name="Porcentual 2 3" xfId="36203"/>
    <cellStyle name="Porcentual 2 3 10" xfId="36204"/>
    <cellStyle name="Porcentual 2 3 11" xfId="36205"/>
    <cellStyle name="Porcentual 2 3 12" xfId="36206"/>
    <cellStyle name="Porcentual 2 3 13" xfId="36207"/>
    <cellStyle name="Porcentual 2 3 14" xfId="36208"/>
    <cellStyle name="Porcentual 2 3 2" xfId="36209"/>
    <cellStyle name="Porcentual 2 3 3" xfId="36210"/>
    <cellStyle name="Porcentual 2 3 4" xfId="36211"/>
    <cellStyle name="Porcentual 2 3 5" xfId="36212"/>
    <cellStyle name="Porcentual 2 3 6" xfId="36213"/>
    <cellStyle name="Porcentual 2 3 7" xfId="36214"/>
    <cellStyle name="Porcentual 2 3 8" xfId="36215"/>
    <cellStyle name="Porcentual 2 3 9" xfId="36216"/>
    <cellStyle name="Porcentual 2 4" xfId="36217"/>
    <cellStyle name="Porcentual 2 5" xfId="36218"/>
    <cellStyle name="Porcentual 2 6" xfId="36219"/>
    <cellStyle name="Porcentual 2 7" xfId="36220"/>
    <cellStyle name="Porcentual 3" xfId="36221"/>
    <cellStyle name="Porcentual 3 10" xfId="36222"/>
    <cellStyle name="Porcentual 3 11" xfId="36223"/>
    <cellStyle name="Porcentual 3 12" xfId="36224"/>
    <cellStyle name="Porcentual 3 13" xfId="36225"/>
    <cellStyle name="Porcentual 3 14" xfId="36226"/>
    <cellStyle name="Porcentual 3 15" xfId="36227"/>
    <cellStyle name="Porcentual 3 16" xfId="36228"/>
    <cellStyle name="Porcentual 3 17" xfId="36229"/>
    <cellStyle name="Porcentual 3 2" xfId="36230"/>
    <cellStyle name="Porcentual 3 2 2" xfId="36231"/>
    <cellStyle name="Porcentual 3 3" xfId="36232"/>
    <cellStyle name="Porcentual 3 4" xfId="36233"/>
    <cellStyle name="Porcentual 3 5" xfId="36234"/>
    <cellStyle name="Porcentual 3 6" xfId="36235"/>
    <cellStyle name="Porcentual 3 7" xfId="36236"/>
    <cellStyle name="Porcentual 3 8" xfId="36237"/>
    <cellStyle name="Porcentual 3 9" xfId="36238"/>
    <cellStyle name="Porcentual 4" xfId="36239"/>
    <cellStyle name="Porcentual 4 10" xfId="36240"/>
    <cellStyle name="Porcentual 4 11" xfId="36241"/>
    <cellStyle name="Porcentual 4 12" xfId="36242"/>
    <cellStyle name="Porcentual 4 13" xfId="36243"/>
    <cellStyle name="Porcentual 4 14" xfId="36244"/>
    <cellStyle name="Porcentual 4 15" xfId="36245"/>
    <cellStyle name="Porcentual 4 16" xfId="36246"/>
    <cellStyle name="Porcentual 4 17" xfId="36247"/>
    <cellStyle name="Porcentual 4 2" xfId="36248"/>
    <cellStyle name="Porcentual 4 3" xfId="36249"/>
    <cellStyle name="Porcentual 4 4" xfId="36250"/>
    <cellStyle name="Porcentual 4 5" xfId="36251"/>
    <cellStyle name="Porcentual 4 6" xfId="36252"/>
    <cellStyle name="Porcentual 4 7" xfId="36253"/>
    <cellStyle name="Porcentual 4 8" xfId="36254"/>
    <cellStyle name="Porcentual 4 9" xfId="36255"/>
    <cellStyle name="Porcentual 5" xfId="36256"/>
    <cellStyle name="Porcentual 5 10" xfId="36257"/>
    <cellStyle name="Porcentual 5 11" xfId="36258"/>
    <cellStyle name="Porcentual 5 12" xfId="36259"/>
    <cellStyle name="Porcentual 5 13" xfId="36260"/>
    <cellStyle name="Porcentual 5 14" xfId="36261"/>
    <cellStyle name="Porcentual 5 15" xfId="36262"/>
    <cellStyle name="Porcentual 5 16" xfId="36263"/>
    <cellStyle name="Porcentual 5 17" xfId="36264"/>
    <cellStyle name="Porcentual 5 2" xfId="36265"/>
    <cellStyle name="Porcentual 5 3" xfId="36266"/>
    <cellStyle name="Porcentual 5 4" xfId="36267"/>
    <cellStyle name="Porcentual 5 5" xfId="36268"/>
    <cellStyle name="Porcentual 5 6" xfId="36269"/>
    <cellStyle name="Porcentual 5 7" xfId="36270"/>
    <cellStyle name="Porcentual 5 8" xfId="36271"/>
    <cellStyle name="Porcentual 5 9" xfId="36272"/>
    <cellStyle name="Porcentual 6" xfId="36273"/>
    <cellStyle name="Porcentual 6 10" xfId="36274"/>
    <cellStyle name="Porcentual 6 11" xfId="36275"/>
    <cellStyle name="Porcentual 6 12" xfId="36276"/>
    <cellStyle name="Porcentual 6 13" xfId="36277"/>
    <cellStyle name="Porcentual 6 14" xfId="36278"/>
    <cellStyle name="Porcentual 6 15" xfId="36279"/>
    <cellStyle name="Porcentual 6 16" xfId="36280"/>
    <cellStyle name="Porcentual 6 17" xfId="36281"/>
    <cellStyle name="Porcentual 6 2" xfId="36282"/>
    <cellStyle name="Porcentual 6 3" xfId="36283"/>
    <cellStyle name="Porcentual 6 4" xfId="36284"/>
    <cellStyle name="Porcentual 6 5" xfId="36285"/>
    <cellStyle name="Porcentual 6 6" xfId="36286"/>
    <cellStyle name="Porcentual 6 7" xfId="36287"/>
    <cellStyle name="Porcentual 6 8" xfId="36288"/>
    <cellStyle name="Porcentual 6 9" xfId="36289"/>
    <cellStyle name="Porcentual 7" xfId="36290"/>
    <cellStyle name="Porcentual 7 2" xfId="36291"/>
    <cellStyle name="Porcentual 7 2 10" xfId="36292"/>
    <cellStyle name="Porcentual 7 2 11" xfId="36293"/>
    <cellStyle name="Porcentual 7 2 12" xfId="36294"/>
    <cellStyle name="Porcentual 7 2 13" xfId="36295"/>
    <cellStyle name="Porcentual 7 2 14" xfId="36296"/>
    <cellStyle name="Porcentual 7 2 15" xfId="36297"/>
    <cellStyle name="Porcentual 7 2 2" xfId="36298"/>
    <cellStyle name="Porcentual 7 2 3" xfId="36299"/>
    <cellStyle name="Porcentual 7 2 4" xfId="36300"/>
    <cellStyle name="Porcentual 7 2 5" xfId="36301"/>
    <cellStyle name="Porcentual 7 2 6" xfId="36302"/>
    <cellStyle name="Porcentual 7 2 7" xfId="36303"/>
    <cellStyle name="Porcentual 7 2 8" xfId="36304"/>
    <cellStyle name="Porcentual 7 2 9" xfId="36305"/>
    <cellStyle name="Porcentual 7 3" xfId="36306"/>
    <cellStyle name="Porcentual 7 3 10" xfId="36307"/>
    <cellStyle name="Porcentual 7 3 11" xfId="36308"/>
    <cellStyle name="Porcentual 7 3 12" xfId="36309"/>
    <cellStyle name="Porcentual 7 3 13" xfId="36310"/>
    <cellStyle name="Porcentual 7 3 14" xfId="36311"/>
    <cellStyle name="Porcentual 7 3 2" xfId="36312"/>
    <cellStyle name="Porcentual 7 3 3" xfId="36313"/>
    <cellStyle name="Porcentual 7 3 4" xfId="36314"/>
    <cellStyle name="Porcentual 7 3 5" xfId="36315"/>
    <cellStyle name="Porcentual 7 3 6" xfId="36316"/>
    <cellStyle name="Porcentual 7 3 7" xfId="36317"/>
    <cellStyle name="Porcentual 7 3 8" xfId="36318"/>
    <cellStyle name="Porcentual 7 3 9" xfId="36319"/>
    <cellStyle name="Porcentual 8" xfId="36320"/>
    <cellStyle name="Porcentual 9" xfId="36321"/>
    <cellStyle name="Porcentual 9 10" xfId="36322"/>
    <cellStyle name="Porcentual 9 10 2" xfId="36323"/>
    <cellStyle name="Porcentual 9 11" xfId="36324"/>
    <cellStyle name="Porcentual 9 11 2" xfId="36325"/>
    <cellStyle name="Porcentual 9 12" xfId="36326"/>
    <cellStyle name="Porcentual 9 12 2" xfId="36327"/>
    <cellStyle name="Porcentual 9 13" xfId="36328"/>
    <cellStyle name="Porcentual 9 2" xfId="36329"/>
    <cellStyle name="Porcentual 9 2 10" xfId="36330"/>
    <cellStyle name="Porcentual 9 2 10 2" xfId="36331"/>
    <cellStyle name="Porcentual 9 2 11" xfId="36332"/>
    <cellStyle name="Porcentual 9 2 11 2" xfId="36333"/>
    <cellStyle name="Porcentual 9 2 12" xfId="36334"/>
    <cellStyle name="Porcentual 9 2 2" xfId="36335"/>
    <cellStyle name="Porcentual 9 2 2 10" xfId="36336"/>
    <cellStyle name="Porcentual 9 2 2 10 2" xfId="36337"/>
    <cellStyle name="Porcentual 9 2 2 11" xfId="36338"/>
    <cellStyle name="Porcentual 9 2 2 2" xfId="36339"/>
    <cellStyle name="Porcentual 9 2 2 2 2" xfId="36340"/>
    <cellStyle name="Porcentual 9 2 2 3" xfId="36341"/>
    <cellStyle name="Porcentual 9 2 2 3 2" xfId="36342"/>
    <cellStyle name="Porcentual 9 2 2 4" xfId="36343"/>
    <cellStyle name="Porcentual 9 2 2 4 2" xfId="36344"/>
    <cellStyle name="Porcentual 9 2 2 5" xfId="36345"/>
    <cellStyle name="Porcentual 9 2 2 5 2" xfId="36346"/>
    <cellStyle name="Porcentual 9 2 2 6" xfId="36347"/>
    <cellStyle name="Porcentual 9 2 2 6 2" xfId="36348"/>
    <cellStyle name="Porcentual 9 2 2 7" xfId="36349"/>
    <cellStyle name="Porcentual 9 2 2 7 2" xfId="36350"/>
    <cellStyle name="Porcentual 9 2 2 8" xfId="36351"/>
    <cellStyle name="Porcentual 9 2 2 8 2" xfId="36352"/>
    <cellStyle name="Porcentual 9 2 2 9" xfId="36353"/>
    <cellStyle name="Porcentual 9 2 2 9 2" xfId="36354"/>
    <cellStyle name="Porcentual 9 2 3" xfId="36355"/>
    <cellStyle name="Porcentual 9 2 3 2" xfId="36356"/>
    <cellStyle name="Porcentual 9 2 4" xfId="36357"/>
    <cellStyle name="Porcentual 9 2 4 2" xfId="36358"/>
    <cellStyle name="Porcentual 9 2 5" xfId="36359"/>
    <cellStyle name="Porcentual 9 2 5 2" xfId="36360"/>
    <cellStyle name="Porcentual 9 2 6" xfId="36361"/>
    <cellStyle name="Porcentual 9 2 6 2" xfId="36362"/>
    <cellStyle name="Porcentual 9 2 7" xfId="36363"/>
    <cellStyle name="Porcentual 9 2 7 2" xfId="36364"/>
    <cellStyle name="Porcentual 9 2 8" xfId="36365"/>
    <cellStyle name="Porcentual 9 2 8 2" xfId="36366"/>
    <cellStyle name="Porcentual 9 2 9" xfId="36367"/>
    <cellStyle name="Porcentual 9 2 9 2" xfId="36368"/>
    <cellStyle name="Porcentual 9 3" xfId="36369"/>
    <cellStyle name="Porcentual 9 3 10" xfId="36370"/>
    <cellStyle name="Porcentual 9 3 10 2" xfId="36371"/>
    <cellStyle name="Porcentual 9 3 11" xfId="36372"/>
    <cellStyle name="Porcentual 9 3 2" xfId="36373"/>
    <cellStyle name="Porcentual 9 3 2 2" xfId="36374"/>
    <cellStyle name="Porcentual 9 3 3" xfId="36375"/>
    <cellStyle name="Porcentual 9 3 3 2" xfId="36376"/>
    <cellStyle name="Porcentual 9 3 4" xfId="36377"/>
    <cellStyle name="Porcentual 9 3 4 2" xfId="36378"/>
    <cellStyle name="Porcentual 9 3 5" xfId="36379"/>
    <cellStyle name="Porcentual 9 3 5 2" xfId="36380"/>
    <cellStyle name="Porcentual 9 3 6" xfId="36381"/>
    <cellStyle name="Porcentual 9 3 6 2" xfId="36382"/>
    <cellStyle name="Porcentual 9 3 7" xfId="36383"/>
    <cellStyle name="Porcentual 9 3 7 2" xfId="36384"/>
    <cellStyle name="Porcentual 9 3 8" xfId="36385"/>
    <cellStyle name="Porcentual 9 3 8 2" xfId="36386"/>
    <cellStyle name="Porcentual 9 3 9" xfId="36387"/>
    <cellStyle name="Porcentual 9 3 9 2" xfId="36388"/>
    <cellStyle name="Porcentual 9 4" xfId="36389"/>
    <cellStyle name="Porcentual 9 4 2" xfId="36390"/>
    <cellStyle name="Porcentual 9 5" xfId="36391"/>
    <cellStyle name="Porcentual 9 5 2" xfId="36392"/>
    <cellStyle name="Porcentual 9 6" xfId="36393"/>
    <cellStyle name="Porcentual 9 6 2" xfId="36394"/>
    <cellStyle name="Porcentual 9 7" xfId="36395"/>
    <cellStyle name="Porcentual 9 7 2" xfId="36396"/>
    <cellStyle name="Porcentual 9 8" xfId="36397"/>
    <cellStyle name="Porcentual 9 8 2" xfId="36398"/>
    <cellStyle name="Porcentual 9 9" xfId="36399"/>
    <cellStyle name="Porcentual 9 9 2" xfId="36400"/>
    <cellStyle name="Salida 2" xfId="36401"/>
    <cellStyle name="Salida 2 10" xfId="36402"/>
    <cellStyle name="Salida 2 10 2" xfId="36403"/>
    <cellStyle name="Salida 2 11" xfId="36404"/>
    <cellStyle name="Salida 2 11 2" xfId="36405"/>
    <cellStyle name="Salida 2 12" xfId="36406"/>
    <cellStyle name="Salida 2 12 2" xfId="36407"/>
    <cellStyle name="Salida 2 13" xfId="36408"/>
    <cellStyle name="Salida 2 13 2" xfId="36409"/>
    <cellStyle name="Salida 2 14" xfId="36410"/>
    <cellStyle name="Salida 2 14 2" xfId="36411"/>
    <cellStyle name="Salida 2 15" xfId="36412"/>
    <cellStyle name="Salida 2 15 2" xfId="36413"/>
    <cellStyle name="Salida 2 16" xfId="36414"/>
    <cellStyle name="Salida 2 16 2" xfId="36415"/>
    <cellStyle name="Salida 2 17" xfId="36416"/>
    <cellStyle name="Salida 2 17 2" xfId="36417"/>
    <cellStyle name="Salida 2 18" xfId="36418"/>
    <cellStyle name="Salida 2 18 2" xfId="36419"/>
    <cellStyle name="Salida 2 19" xfId="36420"/>
    <cellStyle name="Salida 2 2" xfId="36421"/>
    <cellStyle name="Salida 2 2 10" xfId="36422"/>
    <cellStyle name="Salida 2 2 10 2" xfId="36423"/>
    <cellStyle name="Salida 2 2 11" xfId="36424"/>
    <cellStyle name="Salida 2 2 11 2" xfId="36425"/>
    <cellStyle name="Salida 2 2 12" xfId="36426"/>
    <cellStyle name="Salida 2 2 12 2" xfId="36427"/>
    <cellStyle name="Salida 2 2 13" xfId="36428"/>
    <cellStyle name="Salida 2 2 13 2" xfId="36429"/>
    <cellStyle name="Salida 2 2 14" xfId="36430"/>
    <cellStyle name="Salida 2 2 14 2" xfId="36431"/>
    <cellStyle name="Salida 2 2 15" xfId="36432"/>
    <cellStyle name="Salida 2 2 15 2" xfId="36433"/>
    <cellStyle name="Salida 2 2 16" xfId="36434"/>
    <cellStyle name="Salida 2 2 17" xfId="36435"/>
    <cellStyle name="Salida 2 2 18" xfId="36436"/>
    <cellStyle name="Salida 2 2 2" xfId="36437"/>
    <cellStyle name="Salida 2 2 2 10" xfId="36438"/>
    <cellStyle name="Salida 2 2 2 10 2" xfId="36439"/>
    <cellStyle name="Salida 2 2 2 11" xfId="36440"/>
    <cellStyle name="Salida 2 2 2 11 2" xfId="36441"/>
    <cellStyle name="Salida 2 2 2 12" xfId="36442"/>
    <cellStyle name="Salida 2 2 2 12 2" xfId="36443"/>
    <cellStyle name="Salida 2 2 2 13" xfId="36444"/>
    <cellStyle name="Salida 2 2 2 13 2" xfId="36445"/>
    <cellStyle name="Salida 2 2 2 14" xfId="36446"/>
    <cellStyle name="Salida 2 2 2 14 2" xfId="36447"/>
    <cellStyle name="Salida 2 2 2 15" xfId="36448"/>
    <cellStyle name="Salida 2 2 2 2" xfId="36449"/>
    <cellStyle name="Salida 2 2 2 2 10" xfId="36450"/>
    <cellStyle name="Salida 2 2 2 2 10 2" xfId="36451"/>
    <cellStyle name="Salida 2 2 2 2 11" xfId="36452"/>
    <cellStyle name="Salida 2 2 2 2 11 2" xfId="36453"/>
    <cellStyle name="Salida 2 2 2 2 12" xfId="36454"/>
    <cellStyle name="Salida 2 2 2 2 12 2" xfId="36455"/>
    <cellStyle name="Salida 2 2 2 2 13" xfId="36456"/>
    <cellStyle name="Salida 2 2 2 2 2" xfId="36457"/>
    <cellStyle name="Salida 2 2 2 2 2 10" xfId="36458"/>
    <cellStyle name="Salida 2 2 2 2 2 10 2" xfId="36459"/>
    <cellStyle name="Salida 2 2 2 2 2 11" xfId="36460"/>
    <cellStyle name="Salida 2 2 2 2 2 2" xfId="36461"/>
    <cellStyle name="Salida 2 2 2 2 2 2 2" xfId="36462"/>
    <cellStyle name="Salida 2 2 2 2 2 3" xfId="36463"/>
    <cellStyle name="Salida 2 2 2 2 2 3 2" xfId="36464"/>
    <cellStyle name="Salida 2 2 2 2 2 4" xfId="36465"/>
    <cellStyle name="Salida 2 2 2 2 2 4 2" xfId="36466"/>
    <cellStyle name="Salida 2 2 2 2 2 5" xfId="36467"/>
    <cellStyle name="Salida 2 2 2 2 2 5 2" xfId="36468"/>
    <cellStyle name="Salida 2 2 2 2 2 6" xfId="36469"/>
    <cellStyle name="Salida 2 2 2 2 2 6 2" xfId="36470"/>
    <cellStyle name="Salida 2 2 2 2 2 7" xfId="36471"/>
    <cellStyle name="Salida 2 2 2 2 2 7 2" xfId="36472"/>
    <cellStyle name="Salida 2 2 2 2 2 8" xfId="36473"/>
    <cellStyle name="Salida 2 2 2 2 2 8 2" xfId="36474"/>
    <cellStyle name="Salida 2 2 2 2 2 9" xfId="36475"/>
    <cellStyle name="Salida 2 2 2 2 2 9 2" xfId="36476"/>
    <cellStyle name="Salida 2 2 2 2 3" xfId="36477"/>
    <cellStyle name="Salida 2 2 2 2 3 10" xfId="36478"/>
    <cellStyle name="Salida 2 2 2 2 3 10 2" xfId="36479"/>
    <cellStyle name="Salida 2 2 2 2 3 11" xfId="36480"/>
    <cellStyle name="Salida 2 2 2 2 3 2" xfId="36481"/>
    <cellStyle name="Salida 2 2 2 2 3 2 2" xfId="36482"/>
    <cellStyle name="Salida 2 2 2 2 3 3" xfId="36483"/>
    <cellStyle name="Salida 2 2 2 2 3 3 2" xfId="36484"/>
    <cellStyle name="Salida 2 2 2 2 3 4" xfId="36485"/>
    <cellStyle name="Salida 2 2 2 2 3 4 2" xfId="36486"/>
    <cellStyle name="Salida 2 2 2 2 3 5" xfId="36487"/>
    <cellStyle name="Salida 2 2 2 2 3 5 2" xfId="36488"/>
    <cellStyle name="Salida 2 2 2 2 3 6" xfId="36489"/>
    <cellStyle name="Salida 2 2 2 2 3 6 2" xfId="36490"/>
    <cellStyle name="Salida 2 2 2 2 3 7" xfId="36491"/>
    <cellStyle name="Salida 2 2 2 2 3 7 2" xfId="36492"/>
    <cellStyle name="Salida 2 2 2 2 3 8" xfId="36493"/>
    <cellStyle name="Salida 2 2 2 2 3 8 2" xfId="36494"/>
    <cellStyle name="Salida 2 2 2 2 3 9" xfId="36495"/>
    <cellStyle name="Salida 2 2 2 2 3 9 2" xfId="36496"/>
    <cellStyle name="Salida 2 2 2 2 4" xfId="36497"/>
    <cellStyle name="Salida 2 2 2 2 4 2" xfId="36498"/>
    <cellStyle name="Salida 2 2 2 2 5" xfId="36499"/>
    <cellStyle name="Salida 2 2 2 2 5 2" xfId="36500"/>
    <cellStyle name="Salida 2 2 2 2 6" xfId="36501"/>
    <cellStyle name="Salida 2 2 2 2 6 2" xfId="36502"/>
    <cellStyle name="Salida 2 2 2 2 7" xfId="36503"/>
    <cellStyle name="Salida 2 2 2 2 7 2" xfId="36504"/>
    <cellStyle name="Salida 2 2 2 2 8" xfId="36505"/>
    <cellStyle name="Salida 2 2 2 2 8 2" xfId="36506"/>
    <cellStyle name="Salida 2 2 2 2 9" xfId="36507"/>
    <cellStyle name="Salida 2 2 2 2 9 2" xfId="36508"/>
    <cellStyle name="Salida 2 2 2 3" xfId="36509"/>
    <cellStyle name="Salida 2 2 2 3 10" xfId="36510"/>
    <cellStyle name="Salida 2 2 2 3 10 2" xfId="36511"/>
    <cellStyle name="Salida 2 2 2 3 11" xfId="36512"/>
    <cellStyle name="Salida 2 2 2 3 11 2" xfId="36513"/>
    <cellStyle name="Salida 2 2 2 3 12" xfId="36514"/>
    <cellStyle name="Salida 2 2 2 3 12 2" xfId="36515"/>
    <cellStyle name="Salida 2 2 2 3 13" xfId="36516"/>
    <cellStyle name="Salida 2 2 2 3 2" xfId="36517"/>
    <cellStyle name="Salida 2 2 2 3 2 10" xfId="36518"/>
    <cellStyle name="Salida 2 2 2 3 2 10 2" xfId="36519"/>
    <cellStyle name="Salida 2 2 2 3 2 11" xfId="36520"/>
    <cellStyle name="Salida 2 2 2 3 2 2" xfId="36521"/>
    <cellStyle name="Salida 2 2 2 3 2 2 2" xfId="36522"/>
    <cellStyle name="Salida 2 2 2 3 2 3" xfId="36523"/>
    <cellStyle name="Salida 2 2 2 3 2 3 2" xfId="36524"/>
    <cellStyle name="Salida 2 2 2 3 2 4" xfId="36525"/>
    <cellStyle name="Salida 2 2 2 3 2 4 2" xfId="36526"/>
    <cellStyle name="Salida 2 2 2 3 2 5" xfId="36527"/>
    <cellStyle name="Salida 2 2 2 3 2 5 2" xfId="36528"/>
    <cellStyle name="Salida 2 2 2 3 2 6" xfId="36529"/>
    <cellStyle name="Salida 2 2 2 3 2 6 2" xfId="36530"/>
    <cellStyle name="Salida 2 2 2 3 2 7" xfId="36531"/>
    <cellStyle name="Salida 2 2 2 3 2 7 2" xfId="36532"/>
    <cellStyle name="Salida 2 2 2 3 2 8" xfId="36533"/>
    <cellStyle name="Salida 2 2 2 3 2 8 2" xfId="36534"/>
    <cellStyle name="Salida 2 2 2 3 2 9" xfId="36535"/>
    <cellStyle name="Salida 2 2 2 3 2 9 2" xfId="36536"/>
    <cellStyle name="Salida 2 2 2 3 3" xfId="36537"/>
    <cellStyle name="Salida 2 2 2 3 3 10" xfId="36538"/>
    <cellStyle name="Salida 2 2 2 3 3 10 2" xfId="36539"/>
    <cellStyle name="Salida 2 2 2 3 3 11" xfId="36540"/>
    <cellStyle name="Salida 2 2 2 3 3 2" xfId="36541"/>
    <cellStyle name="Salida 2 2 2 3 3 2 2" xfId="36542"/>
    <cellStyle name="Salida 2 2 2 3 3 3" xfId="36543"/>
    <cellStyle name="Salida 2 2 2 3 3 3 2" xfId="36544"/>
    <cellStyle name="Salida 2 2 2 3 3 4" xfId="36545"/>
    <cellStyle name="Salida 2 2 2 3 3 4 2" xfId="36546"/>
    <cellStyle name="Salida 2 2 2 3 3 5" xfId="36547"/>
    <cellStyle name="Salida 2 2 2 3 3 5 2" xfId="36548"/>
    <cellStyle name="Salida 2 2 2 3 3 6" xfId="36549"/>
    <cellStyle name="Salida 2 2 2 3 3 6 2" xfId="36550"/>
    <cellStyle name="Salida 2 2 2 3 3 7" xfId="36551"/>
    <cellStyle name="Salida 2 2 2 3 3 7 2" xfId="36552"/>
    <cellStyle name="Salida 2 2 2 3 3 8" xfId="36553"/>
    <cellStyle name="Salida 2 2 2 3 3 8 2" xfId="36554"/>
    <cellStyle name="Salida 2 2 2 3 3 9" xfId="36555"/>
    <cellStyle name="Salida 2 2 2 3 3 9 2" xfId="36556"/>
    <cellStyle name="Salida 2 2 2 3 4" xfId="36557"/>
    <cellStyle name="Salida 2 2 2 3 4 2" xfId="36558"/>
    <cellStyle name="Salida 2 2 2 3 5" xfId="36559"/>
    <cellStyle name="Salida 2 2 2 3 5 2" xfId="36560"/>
    <cellStyle name="Salida 2 2 2 3 6" xfId="36561"/>
    <cellStyle name="Salida 2 2 2 3 6 2" xfId="36562"/>
    <cellStyle name="Salida 2 2 2 3 7" xfId="36563"/>
    <cellStyle name="Salida 2 2 2 3 7 2" xfId="36564"/>
    <cellStyle name="Salida 2 2 2 3 8" xfId="36565"/>
    <cellStyle name="Salida 2 2 2 3 8 2" xfId="36566"/>
    <cellStyle name="Salida 2 2 2 3 9" xfId="36567"/>
    <cellStyle name="Salida 2 2 2 3 9 2" xfId="36568"/>
    <cellStyle name="Salida 2 2 2 4" xfId="36569"/>
    <cellStyle name="Salida 2 2 2 4 10" xfId="36570"/>
    <cellStyle name="Salida 2 2 2 4 10 2" xfId="36571"/>
    <cellStyle name="Salida 2 2 2 4 11" xfId="36572"/>
    <cellStyle name="Salida 2 2 2 4 2" xfId="36573"/>
    <cellStyle name="Salida 2 2 2 4 2 2" xfId="36574"/>
    <cellStyle name="Salida 2 2 2 4 3" xfId="36575"/>
    <cellStyle name="Salida 2 2 2 4 3 2" xfId="36576"/>
    <cellStyle name="Salida 2 2 2 4 4" xfId="36577"/>
    <cellStyle name="Salida 2 2 2 4 4 2" xfId="36578"/>
    <cellStyle name="Salida 2 2 2 4 5" xfId="36579"/>
    <cellStyle name="Salida 2 2 2 4 5 2" xfId="36580"/>
    <cellStyle name="Salida 2 2 2 4 6" xfId="36581"/>
    <cellStyle name="Salida 2 2 2 4 6 2" xfId="36582"/>
    <cellStyle name="Salida 2 2 2 4 7" xfId="36583"/>
    <cellStyle name="Salida 2 2 2 4 7 2" xfId="36584"/>
    <cellStyle name="Salida 2 2 2 4 8" xfId="36585"/>
    <cellStyle name="Salida 2 2 2 4 8 2" xfId="36586"/>
    <cellStyle name="Salida 2 2 2 4 9" xfId="36587"/>
    <cellStyle name="Salida 2 2 2 4 9 2" xfId="36588"/>
    <cellStyle name="Salida 2 2 2 5" xfId="36589"/>
    <cellStyle name="Salida 2 2 2 5 10" xfId="36590"/>
    <cellStyle name="Salida 2 2 2 5 10 2" xfId="36591"/>
    <cellStyle name="Salida 2 2 2 5 11" xfId="36592"/>
    <cellStyle name="Salida 2 2 2 5 2" xfId="36593"/>
    <cellStyle name="Salida 2 2 2 5 2 2" xfId="36594"/>
    <cellStyle name="Salida 2 2 2 5 3" xfId="36595"/>
    <cellStyle name="Salida 2 2 2 5 3 2" xfId="36596"/>
    <cellStyle name="Salida 2 2 2 5 4" xfId="36597"/>
    <cellStyle name="Salida 2 2 2 5 4 2" xfId="36598"/>
    <cellStyle name="Salida 2 2 2 5 5" xfId="36599"/>
    <cellStyle name="Salida 2 2 2 5 5 2" xfId="36600"/>
    <cellStyle name="Salida 2 2 2 5 6" xfId="36601"/>
    <cellStyle name="Salida 2 2 2 5 6 2" xfId="36602"/>
    <cellStyle name="Salida 2 2 2 5 7" xfId="36603"/>
    <cellStyle name="Salida 2 2 2 5 7 2" xfId="36604"/>
    <cellStyle name="Salida 2 2 2 5 8" xfId="36605"/>
    <cellStyle name="Salida 2 2 2 5 8 2" xfId="36606"/>
    <cellStyle name="Salida 2 2 2 5 9" xfId="36607"/>
    <cellStyle name="Salida 2 2 2 5 9 2" xfId="36608"/>
    <cellStyle name="Salida 2 2 2 6" xfId="36609"/>
    <cellStyle name="Salida 2 2 2 6 2" xfId="36610"/>
    <cellStyle name="Salida 2 2 2 7" xfId="36611"/>
    <cellStyle name="Salida 2 2 2 7 2" xfId="36612"/>
    <cellStyle name="Salida 2 2 2 8" xfId="36613"/>
    <cellStyle name="Salida 2 2 2 8 2" xfId="36614"/>
    <cellStyle name="Salida 2 2 2 9" xfId="36615"/>
    <cellStyle name="Salida 2 2 2 9 2" xfId="36616"/>
    <cellStyle name="Salida 2 2 3" xfId="36617"/>
    <cellStyle name="Salida 2 2 3 10" xfId="36618"/>
    <cellStyle name="Salida 2 2 3 10 2" xfId="36619"/>
    <cellStyle name="Salida 2 2 3 11" xfId="36620"/>
    <cellStyle name="Salida 2 2 3 11 2" xfId="36621"/>
    <cellStyle name="Salida 2 2 3 12" xfId="36622"/>
    <cellStyle name="Salida 2 2 3 12 2" xfId="36623"/>
    <cellStyle name="Salida 2 2 3 13" xfId="36624"/>
    <cellStyle name="Salida 2 2 3 13 2" xfId="36625"/>
    <cellStyle name="Salida 2 2 3 14" xfId="36626"/>
    <cellStyle name="Salida 2 2 3 14 2" xfId="36627"/>
    <cellStyle name="Salida 2 2 3 15" xfId="36628"/>
    <cellStyle name="Salida 2 2 3 2" xfId="36629"/>
    <cellStyle name="Salida 2 2 3 2 10" xfId="36630"/>
    <cellStyle name="Salida 2 2 3 2 10 2" xfId="36631"/>
    <cellStyle name="Salida 2 2 3 2 11" xfId="36632"/>
    <cellStyle name="Salida 2 2 3 2 11 2" xfId="36633"/>
    <cellStyle name="Salida 2 2 3 2 12" xfId="36634"/>
    <cellStyle name="Salida 2 2 3 2 12 2" xfId="36635"/>
    <cellStyle name="Salida 2 2 3 2 13" xfId="36636"/>
    <cellStyle name="Salida 2 2 3 2 2" xfId="36637"/>
    <cellStyle name="Salida 2 2 3 2 2 10" xfId="36638"/>
    <cellStyle name="Salida 2 2 3 2 2 10 2" xfId="36639"/>
    <cellStyle name="Salida 2 2 3 2 2 11" xfId="36640"/>
    <cellStyle name="Salida 2 2 3 2 2 2" xfId="36641"/>
    <cellStyle name="Salida 2 2 3 2 2 2 2" xfId="36642"/>
    <cellStyle name="Salida 2 2 3 2 2 3" xfId="36643"/>
    <cellStyle name="Salida 2 2 3 2 2 3 2" xfId="36644"/>
    <cellStyle name="Salida 2 2 3 2 2 4" xfId="36645"/>
    <cellStyle name="Salida 2 2 3 2 2 4 2" xfId="36646"/>
    <cellStyle name="Salida 2 2 3 2 2 5" xfId="36647"/>
    <cellStyle name="Salida 2 2 3 2 2 5 2" xfId="36648"/>
    <cellStyle name="Salida 2 2 3 2 2 6" xfId="36649"/>
    <cellStyle name="Salida 2 2 3 2 2 6 2" xfId="36650"/>
    <cellStyle name="Salida 2 2 3 2 2 7" xfId="36651"/>
    <cellStyle name="Salida 2 2 3 2 2 7 2" xfId="36652"/>
    <cellStyle name="Salida 2 2 3 2 2 8" xfId="36653"/>
    <cellStyle name="Salida 2 2 3 2 2 8 2" xfId="36654"/>
    <cellStyle name="Salida 2 2 3 2 2 9" xfId="36655"/>
    <cellStyle name="Salida 2 2 3 2 2 9 2" xfId="36656"/>
    <cellStyle name="Salida 2 2 3 2 3" xfId="36657"/>
    <cellStyle name="Salida 2 2 3 2 3 10" xfId="36658"/>
    <cellStyle name="Salida 2 2 3 2 3 10 2" xfId="36659"/>
    <cellStyle name="Salida 2 2 3 2 3 11" xfId="36660"/>
    <cellStyle name="Salida 2 2 3 2 3 2" xfId="36661"/>
    <cellStyle name="Salida 2 2 3 2 3 2 2" xfId="36662"/>
    <cellStyle name="Salida 2 2 3 2 3 3" xfId="36663"/>
    <cellStyle name="Salida 2 2 3 2 3 3 2" xfId="36664"/>
    <cellStyle name="Salida 2 2 3 2 3 4" xfId="36665"/>
    <cellStyle name="Salida 2 2 3 2 3 4 2" xfId="36666"/>
    <cellStyle name="Salida 2 2 3 2 3 5" xfId="36667"/>
    <cellStyle name="Salida 2 2 3 2 3 5 2" xfId="36668"/>
    <cellStyle name="Salida 2 2 3 2 3 6" xfId="36669"/>
    <cellStyle name="Salida 2 2 3 2 3 6 2" xfId="36670"/>
    <cellStyle name="Salida 2 2 3 2 3 7" xfId="36671"/>
    <cellStyle name="Salida 2 2 3 2 3 7 2" xfId="36672"/>
    <cellStyle name="Salida 2 2 3 2 3 8" xfId="36673"/>
    <cellStyle name="Salida 2 2 3 2 3 8 2" xfId="36674"/>
    <cellStyle name="Salida 2 2 3 2 3 9" xfId="36675"/>
    <cellStyle name="Salida 2 2 3 2 3 9 2" xfId="36676"/>
    <cellStyle name="Salida 2 2 3 2 4" xfId="36677"/>
    <cellStyle name="Salida 2 2 3 2 4 2" xfId="36678"/>
    <cellStyle name="Salida 2 2 3 2 5" xfId="36679"/>
    <cellStyle name="Salida 2 2 3 2 5 2" xfId="36680"/>
    <cellStyle name="Salida 2 2 3 2 6" xfId="36681"/>
    <cellStyle name="Salida 2 2 3 2 6 2" xfId="36682"/>
    <cellStyle name="Salida 2 2 3 2 7" xfId="36683"/>
    <cellStyle name="Salida 2 2 3 2 7 2" xfId="36684"/>
    <cellStyle name="Salida 2 2 3 2 8" xfId="36685"/>
    <cellStyle name="Salida 2 2 3 2 8 2" xfId="36686"/>
    <cellStyle name="Salida 2 2 3 2 9" xfId="36687"/>
    <cellStyle name="Salida 2 2 3 2 9 2" xfId="36688"/>
    <cellStyle name="Salida 2 2 3 3" xfId="36689"/>
    <cellStyle name="Salida 2 2 3 3 10" xfId="36690"/>
    <cellStyle name="Salida 2 2 3 3 10 2" xfId="36691"/>
    <cellStyle name="Salida 2 2 3 3 11" xfId="36692"/>
    <cellStyle name="Salida 2 2 3 3 11 2" xfId="36693"/>
    <cellStyle name="Salida 2 2 3 3 12" xfId="36694"/>
    <cellStyle name="Salida 2 2 3 3 12 2" xfId="36695"/>
    <cellStyle name="Salida 2 2 3 3 13" xfId="36696"/>
    <cellStyle name="Salida 2 2 3 3 2" xfId="36697"/>
    <cellStyle name="Salida 2 2 3 3 2 10" xfId="36698"/>
    <cellStyle name="Salida 2 2 3 3 2 10 2" xfId="36699"/>
    <cellStyle name="Salida 2 2 3 3 2 11" xfId="36700"/>
    <cellStyle name="Salida 2 2 3 3 2 2" xfId="36701"/>
    <cellStyle name="Salida 2 2 3 3 2 2 2" xfId="36702"/>
    <cellStyle name="Salida 2 2 3 3 2 3" xfId="36703"/>
    <cellStyle name="Salida 2 2 3 3 2 3 2" xfId="36704"/>
    <cellStyle name="Salida 2 2 3 3 2 4" xfId="36705"/>
    <cellStyle name="Salida 2 2 3 3 2 4 2" xfId="36706"/>
    <cellStyle name="Salida 2 2 3 3 2 5" xfId="36707"/>
    <cellStyle name="Salida 2 2 3 3 2 5 2" xfId="36708"/>
    <cellStyle name="Salida 2 2 3 3 2 6" xfId="36709"/>
    <cellStyle name="Salida 2 2 3 3 2 6 2" xfId="36710"/>
    <cellStyle name="Salida 2 2 3 3 2 7" xfId="36711"/>
    <cellStyle name="Salida 2 2 3 3 2 7 2" xfId="36712"/>
    <cellStyle name="Salida 2 2 3 3 2 8" xfId="36713"/>
    <cellStyle name="Salida 2 2 3 3 2 8 2" xfId="36714"/>
    <cellStyle name="Salida 2 2 3 3 2 9" xfId="36715"/>
    <cellStyle name="Salida 2 2 3 3 2 9 2" xfId="36716"/>
    <cellStyle name="Salida 2 2 3 3 3" xfId="36717"/>
    <cellStyle name="Salida 2 2 3 3 3 10" xfId="36718"/>
    <cellStyle name="Salida 2 2 3 3 3 10 2" xfId="36719"/>
    <cellStyle name="Salida 2 2 3 3 3 11" xfId="36720"/>
    <cellStyle name="Salida 2 2 3 3 3 2" xfId="36721"/>
    <cellStyle name="Salida 2 2 3 3 3 2 2" xfId="36722"/>
    <cellStyle name="Salida 2 2 3 3 3 3" xfId="36723"/>
    <cellStyle name="Salida 2 2 3 3 3 3 2" xfId="36724"/>
    <cellStyle name="Salida 2 2 3 3 3 4" xfId="36725"/>
    <cellStyle name="Salida 2 2 3 3 3 4 2" xfId="36726"/>
    <cellStyle name="Salida 2 2 3 3 3 5" xfId="36727"/>
    <cellStyle name="Salida 2 2 3 3 3 5 2" xfId="36728"/>
    <cellStyle name="Salida 2 2 3 3 3 6" xfId="36729"/>
    <cellStyle name="Salida 2 2 3 3 3 6 2" xfId="36730"/>
    <cellStyle name="Salida 2 2 3 3 3 7" xfId="36731"/>
    <cellStyle name="Salida 2 2 3 3 3 7 2" xfId="36732"/>
    <cellStyle name="Salida 2 2 3 3 3 8" xfId="36733"/>
    <cellStyle name="Salida 2 2 3 3 3 8 2" xfId="36734"/>
    <cellStyle name="Salida 2 2 3 3 3 9" xfId="36735"/>
    <cellStyle name="Salida 2 2 3 3 3 9 2" xfId="36736"/>
    <cellStyle name="Salida 2 2 3 3 4" xfId="36737"/>
    <cellStyle name="Salida 2 2 3 3 4 2" xfId="36738"/>
    <cellStyle name="Salida 2 2 3 3 5" xfId="36739"/>
    <cellStyle name="Salida 2 2 3 3 5 2" xfId="36740"/>
    <cellStyle name="Salida 2 2 3 3 6" xfId="36741"/>
    <cellStyle name="Salida 2 2 3 3 6 2" xfId="36742"/>
    <cellStyle name="Salida 2 2 3 3 7" xfId="36743"/>
    <cellStyle name="Salida 2 2 3 3 7 2" xfId="36744"/>
    <cellStyle name="Salida 2 2 3 3 8" xfId="36745"/>
    <cellStyle name="Salida 2 2 3 3 8 2" xfId="36746"/>
    <cellStyle name="Salida 2 2 3 3 9" xfId="36747"/>
    <cellStyle name="Salida 2 2 3 3 9 2" xfId="36748"/>
    <cellStyle name="Salida 2 2 3 4" xfId="36749"/>
    <cellStyle name="Salida 2 2 3 4 10" xfId="36750"/>
    <cellStyle name="Salida 2 2 3 4 10 2" xfId="36751"/>
    <cellStyle name="Salida 2 2 3 4 11" xfId="36752"/>
    <cellStyle name="Salida 2 2 3 4 2" xfId="36753"/>
    <cellStyle name="Salida 2 2 3 4 2 2" xfId="36754"/>
    <cellStyle name="Salida 2 2 3 4 3" xfId="36755"/>
    <cellStyle name="Salida 2 2 3 4 3 2" xfId="36756"/>
    <cellStyle name="Salida 2 2 3 4 4" xfId="36757"/>
    <cellStyle name="Salida 2 2 3 4 4 2" xfId="36758"/>
    <cellStyle name="Salida 2 2 3 4 5" xfId="36759"/>
    <cellStyle name="Salida 2 2 3 4 5 2" xfId="36760"/>
    <cellStyle name="Salida 2 2 3 4 6" xfId="36761"/>
    <cellStyle name="Salida 2 2 3 4 6 2" xfId="36762"/>
    <cellStyle name="Salida 2 2 3 4 7" xfId="36763"/>
    <cellStyle name="Salida 2 2 3 4 7 2" xfId="36764"/>
    <cellStyle name="Salida 2 2 3 4 8" xfId="36765"/>
    <cellStyle name="Salida 2 2 3 4 8 2" xfId="36766"/>
    <cellStyle name="Salida 2 2 3 4 9" xfId="36767"/>
    <cellStyle name="Salida 2 2 3 4 9 2" xfId="36768"/>
    <cellStyle name="Salida 2 2 3 5" xfId="36769"/>
    <cellStyle name="Salida 2 2 3 5 10" xfId="36770"/>
    <cellStyle name="Salida 2 2 3 5 10 2" xfId="36771"/>
    <cellStyle name="Salida 2 2 3 5 11" xfId="36772"/>
    <cellStyle name="Salida 2 2 3 5 2" xfId="36773"/>
    <cellStyle name="Salida 2 2 3 5 2 2" xfId="36774"/>
    <cellStyle name="Salida 2 2 3 5 3" xfId="36775"/>
    <cellStyle name="Salida 2 2 3 5 3 2" xfId="36776"/>
    <cellStyle name="Salida 2 2 3 5 4" xfId="36777"/>
    <cellStyle name="Salida 2 2 3 5 4 2" xfId="36778"/>
    <cellStyle name="Salida 2 2 3 5 5" xfId="36779"/>
    <cellStyle name="Salida 2 2 3 5 5 2" xfId="36780"/>
    <cellStyle name="Salida 2 2 3 5 6" xfId="36781"/>
    <cellStyle name="Salida 2 2 3 5 6 2" xfId="36782"/>
    <cellStyle name="Salida 2 2 3 5 7" xfId="36783"/>
    <cellStyle name="Salida 2 2 3 5 7 2" xfId="36784"/>
    <cellStyle name="Salida 2 2 3 5 8" xfId="36785"/>
    <cellStyle name="Salida 2 2 3 5 8 2" xfId="36786"/>
    <cellStyle name="Salida 2 2 3 5 9" xfId="36787"/>
    <cellStyle name="Salida 2 2 3 5 9 2" xfId="36788"/>
    <cellStyle name="Salida 2 2 3 6" xfId="36789"/>
    <cellStyle name="Salida 2 2 3 6 2" xfId="36790"/>
    <cellStyle name="Salida 2 2 3 7" xfId="36791"/>
    <cellStyle name="Salida 2 2 3 7 2" xfId="36792"/>
    <cellStyle name="Salida 2 2 3 8" xfId="36793"/>
    <cellStyle name="Salida 2 2 3 8 2" xfId="36794"/>
    <cellStyle name="Salida 2 2 3 9" xfId="36795"/>
    <cellStyle name="Salida 2 2 3 9 2" xfId="36796"/>
    <cellStyle name="Salida 2 2 4" xfId="36797"/>
    <cellStyle name="Salida 2 2 4 10" xfId="36798"/>
    <cellStyle name="Salida 2 2 4 10 2" xfId="36799"/>
    <cellStyle name="Salida 2 2 4 11" xfId="36800"/>
    <cellStyle name="Salida 2 2 4 11 2" xfId="36801"/>
    <cellStyle name="Salida 2 2 4 12" xfId="36802"/>
    <cellStyle name="Salida 2 2 4 12 2" xfId="36803"/>
    <cellStyle name="Salida 2 2 4 13" xfId="36804"/>
    <cellStyle name="Salida 2 2 4 2" xfId="36805"/>
    <cellStyle name="Salida 2 2 4 2 10" xfId="36806"/>
    <cellStyle name="Salida 2 2 4 2 10 2" xfId="36807"/>
    <cellStyle name="Salida 2 2 4 2 11" xfId="36808"/>
    <cellStyle name="Salida 2 2 4 2 2" xfId="36809"/>
    <cellStyle name="Salida 2 2 4 2 2 2" xfId="36810"/>
    <cellStyle name="Salida 2 2 4 2 3" xfId="36811"/>
    <cellStyle name="Salida 2 2 4 2 3 2" xfId="36812"/>
    <cellStyle name="Salida 2 2 4 2 4" xfId="36813"/>
    <cellStyle name="Salida 2 2 4 2 4 2" xfId="36814"/>
    <cellStyle name="Salida 2 2 4 2 5" xfId="36815"/>
    <cellStyle name="Salida 2 2 4 2 5 2" xfId="36816"/>
    <cellStyle name="Salida 2 2 4 2 6" xfId="36817"/>
    <cellStyle name="Salida 2 2 4 2 6 2" xfId="36818"/>
    <cellStyle name="Salida 2 2 4 2 7" xfId="36819"/>
    <cellStyle name="Salida 2 2 4 2 7 2" xfId="36820"/>
    <cellStyle name="Salida 2 2 4 2 8" xfId="36821"/>
    <cellStyle name="Salida 2 2 4 2 8 2" xfId="36822"/>
    <cellStyle name="Salida 2 2 4 2 9" xfId="36823"/>
    <cellStyle name="Salida 2 2 4 2 9 2" xfId="36824"/>
    <cellStyle name="Salida 2 2 4 3" xfId="36825"/>
    <cellStyle name="Salida 2 2 4 3 10" xfId="36826"/>
    <cellStyle name="Salida 2 2 4 3 10 2" xfId="36827"/>
    <cellStyle name="Salida 2 2 4 3 11" xfId="36828"/>
    <cellStyle name="Salida 2 2 4 3 2" xfId="36829"/>
    <cellStyle name="Salida 2 2 4 3 2 2" xfId="36830"/>
    <cellStyle name="Salida 2 2 4 3 3" xfId="36831"/>
    <cellStyle name="Salida 2 2 4 3 3 2" xfId="36832"/>
    <cellStyle name="Salida 2 2 4 3 4" xfId="36833"/>
    <cellStyle name="Salida 2 2 4 3 4 2" xfId="36834"/>
    <cellStyle name="Salida 2 2 4 3 5" xfId="36835"/>
    <cellStyle name="Salida 2 2 4 3 5 2" xfId="36836"/>
    <cellStyle name="Salida 2 2 4 3 6" xfId="36837"/>
    <cellStyle name="Salida 2 2 4 3 6 2" xfId="36838"/>
    <cellStyle name="Salida 2 2 4 3 7" xfId="36839"/>
    <cellStyle name="Salida 2 2 4 3 7 2" xfId="36840"/>
    <cellStyle name="Salida 2 2 4 3 8" xfId="36841"/>
    <cellStyle name="Salida 2 2 4 3 8 2" xfId="36842"/>
    <cellStyle name="Salida 2 2 4 3 9" xfId="36843"/>
    <cellStyle name="Salida 2 2 4 3 9 2" xfId="36844"/>
    <cellStyle name="Salida 2 2 4 4" xfId="36845"/>
    <cellStyle name="Salida 2 2 4 4 2" xfId="36846"/>
    <cellStyle name="Salida 2 2 4 5" xfId="36847"/>
    <cellStyle name="Salida 2 2 4 5 2" xfId="36848"/>
    <cellStyle name="Salida 2 2 4 6" xfId="36849"/>
    <cellStyle name="Salida 2 2 4 6 2" xfId="36850"/>
    <cellStyle name="Salida 2 2 4 7" xfId="36851"/>
    <cellStyle name="Salida 2 2 4 7 2" xfId="36852"/>
    <cellStyle name="Salida 2 2 4 8" xfId="36853"/>
    <cellStyle name="Salida 2 2 4 8 2" xfId="36854"/>
    <cellStyle name="Salida 2 2 4 9" xfId="36855"/>
    <cellStyle name="Salida 2 2 4 9 2" xfId="36856"/>
    <cellStyle name="Salida 2 2 5" xfId="36857"/>
    <cellStyle name="Salida 2 2 5 10" xfId="36858"/>
    <cellStyle name="Salida 2 2 5 10 2" xfId="36859"/>
    <cellStyle name="Salida 2 2 5 11" xfId="36860"/>
    <cellStyle name="Salida 2 2 5 11 2" xfId="36861"/>
    <cellStyle name="Salida 2 2 5 12" xfId="36862"/>
    <cellStyle name="Salida 2 2 5 12 2" xfId="36863"/>
    <cellStyle name="Salida 2 2 5 13" xfId="36864"/>
    <cellStyle name="Salida 2 2 5 2" xfId="36865"/>
    <cellStyle name="Salida 2 2 5 2 10" xfId="36866"/>
    <cellStyle name="Salida 2 2 5 2 10 2" xfId="36867"/>
    <cellStyle name="Salida 2 2 5 2 11" xfId="36868"/>
    <cellStyle name="Salida 2 2 5 2 2" xfId="36869"/>
    <cellStyle name="Salida 2 2 5 2 2 2" xfId="36870"/>
    <cellStyle name="Salida 2 2 5 2 3" xfId="36871"/>
    <cellStyle name="Salida 2 2 5 2 3 2" xfId="36872"/>
    <cellStyle name="Salida 2 2 5 2 4" xfId="36873"/>
    <cellStyle name="Salida 2 2 5 2 4 2" xfId="36874"/>
    <cellStyle name="Salida 2 2 5 2 5" xfId="36875"/>
    <cellStyle name="Salida 2 2 5 2 5 2" xfId="36876"/>
    <cellStyle name="Salida 2 2 5 2 6" xfId="36877"/>
    <cellStyle name="Salida 2 2 5 2 6 2" xfId="36878"/>
    <cellStyle name="Salida 2 2 5 2 7" xfId="36879"/>
    <cellStyle name="Salida 2 2 5 2 7 2" xfId="36880"/>
    <cellStyle name="Salida 2 2 5 2 8" xfId="36881"/>
    <cellStyle name="Salida 2 2 5 2 8 2" xfId="36882"/>
    <cellStyle name="Salida 2 2 5 2 9" xfId="36883"/>
    <cellStyle name="Salida 2 2 5 2 9 2" xfId="36884"/>
    <cellStyle name="Salida 2 2 5 3" xfId="36885"/>
    <cellStyle name="Salida 2 2 5 3 10" xfId="36886"/>
    <cellStyle name="Salida 2 2 5 3 10 2" xfId="36887"/>
    <cellStyle name="Salida 2 2 5 3 11" xfId="36888"/>
    <cellStyle name="Salida 2 2 5 3 2" xfId="36889"/>
    <cellStyle name="Salida 2 2 5 3 2 2" xfId="36890"/>
    <cellStyle name="Salida 2 2 5 3 3" xfId="36891"/>
    <cellStyle name="Salida 2 2 5 3 3 2" xfId="36892"/>
    <cellStyle name="Salida 2 2 5 3 4" xfId="36893"/>
    <cellStyle name="Salida 2 2 5 3 4 2" xfId="36894"/>
    <cellStyle name="Salida 2 2 5 3 5" xfId="36895"/>
    <cellStyle name="Salida 2 2 5 3 5 2" xfId="36896"/>
    <cellStyle name="Salida 2 2 5 3 6" xfId="36897"/>
    <cellStyle name="Salida 2 2 5 3 6 2" xfId="36898"/>
    <cellStyle name="Salida 2 2 5 3 7" xfId="36899"/>
    <cellStyle name="Salida 2 2 5 3 7 2" xfId="36900"/>
    <cellStyle name="Salida 2 2 5 3 8" xfId="36901"/>
    <cellStyle name="Salida 2 2 5 3 8 2" xfId="36902"/>
    <cellStyle name="Salida 2 2 5 3 9" xfId="36903"/>
    <cellStyle name="Salida 2 2 5 3 9 2" xfId="36904"/>
    <cellStyle name="Salida 2 2 5 4" xfId="36905"/>
    <cellStyle name="Salida 2 2 5 4 2" xfId="36906"/>
    <cellStyle name="Salida 2 2 5 5" xfId="36907"/>
    <cellStyle name="Salida 2 2 5 5 2" xfId="36908"/>
    <cellStyle name="Salida 2 2 5 6" xfId="36909"/>
    <cellStyle name="Salida 2 2 5 6 2" xfId="36910"/>
    <cellStyle name="Salida 2 2 5 7" xfId="36911"/>
    <cellStyle name="Salida 2 2 5 7 2" xfId="36912"/>
    <cellStyle name="Salida 2 2 5 8" xfId="36913"/>
    <cellStyle name="Salida 2 2 5 8 2" xfId="36914"/>
    <cellStyle name="Salida 2 2 5 9" xfId="36915"/>
    <cellStyle name="Salida 2 2 5 9 2" xfId="36916"/>
    <cellStyle name="Salida 2 2 6" xfId="36917"/>
    <cellStyle name="Salida 2 2 6 2" xfId="36918"/>
    <cellStyle name="Salida 2 2 7" xfId="36919"/>
    <cellStyle name="Salida 2 2 7 2" xfId="36920"/>
    <cellStyle name="Salida 2 2 8" xfId="36921"/>
    <cellStyle name="Salida 2 2 8 2" xfId="36922"/>
    <cellStyle name="Salida 2 2 9" xfId="36923"/>
    <cellStyle name="Salida 2 2 9 2" xfId="36924"/>
    <cellStyle name="Salida 2 20" xfId="36925"/>
    <cellStyle name="Salida 2 21" xfId="36926"/>
    <cellStyle name="Salida 2 3" xfId="36927"/>
    <cellStyle name="Salida 2 3 10" xfId="36928"/>
    <cellStyle name="Salida 2 3 10 2" xfId="36929"/>
    <cellStyle name="Salida 2 3 11" xfId="36930"/>
    <cellStyle name="Salida 2 3 11 2" xfId="36931"/>
    <cellStyle name="Salida 2 3 12" xfId="36932"/>
    <cellStyle name="Salida 2 3 12 2" xfId="36933"/>
    <cellStyle name="Salida 2 3 13" xfId="36934"/>
    <cellStyle name="Salida 2 3 13 2" xfId="36935"/>
    <cellStyle name="Salida 2 3 14" xfId="36936"/>
    <cellStyle name="Salida 2 3 14 2" xfId="36937"/>
    <cellStyle name="Salida 2 3 15" xfId="36938"/>
    <cellStyle name="Salida 2 3 16" xfId="36939"/>
    <cellStyle name="Salida 2 3 17" xfId="36940"/>
    <cellStyle name="Salida 2 3 2" xfId="36941"/>
    <cellStyle name="Salida 2 3 2 10" xfId="36942"/>
    <cellStyle name="Salida 2 3 2 10 2" xfId="36943"/>
    <cellStyle name="Salida 2 3 2 11" xfId="36944"/>
    <cellStyle name="Salida 2 3 2 11 2" xfId="36945"/>
    <cellStyle name="Salida 2 3 2 12" xfId="36946"/>
    <cellStyle name="Salida 2 3 2 12 2" xfId="36947"/>
    <cellStyle name="Salida 2 3 2 13" xfId="36948"/>
    <cellStyle name="Salida 2 3 2 13 2" xfId="36949"/>
    <cellStyle name="Salida 2 3 2 14" xfId="36950"/>
    <cellStyle name="Salida 2 3 2 14 2" xfId="36951"/>
    <cellStyle name="Salida 2 3 2 15" xfId="36952"/>
    <cellStyle name="Salida 2 3 2 2" xfId="36953"/>
    <cellStyle name="Salida 2 3 2 2 10" xfId="36954"/>
    <cellStyle name="Salida 2 3 2 2 10 2" xfId="36955"/>
    <cellStyle name="Salida 2 3 2 2 11" xfId="36956"/>
    <cellStyle name="Salida 2 3 2 2 11 2" xfId="36957"/>
    <cellStyle name="Salida 2 3 2 2 12" xfId="36958"/>
    <cellStyle name="Salida 2 3 2 2 12 2" xfId="36959"/>
    <cellStyle name="Salida 2 3 2 2 13" xfId="36960"/>
    <cellStyle name="Salida 2 3 2 2 2" xfId="36961"/>
    <cellStyle name="Salida 2 3 2 2 2 10" xfId="36962"/>
    <cellStyle name="Salida 2 3 2 2 2 10 2" xfId="36963"/>
    <cellStyle name="Salida 2 3 2 2 2 11" xfId="36964"/>
    <cellStyle name="Salida 2 3 2 2 2 2" xfId="36965"/>
    <cellStyle name="Salida 2 3 2 2 2 2 2" xfId="36966"/>
    <cellStyle name="Salida 2 3 2 2 2 3" xfId="36967"/>
    <cellStyle name="Salida 2 3 2 2 2 3 2" xfId="36968"/>
    <cellStyle name="Salida 2 3 2 2 2 4" xfId="36969"/>
    <cellStyle name="Salida 2 3 2 2 2 4 2" xfId="36970"/>
    <cellStyle name="Salida 2 3 2 2 2 5" xfId="36971"/>
    <cellStyle name="Salida 2 3 2 2 2 5 2" xfId="36972"/>
    <cellStyle name="Salida 2 3 2 2 2 6" xfId="36973"/>
    <cellStyle name="Salida 2 3 2 2 2 6 2" xfId="36974"/>
    <cellStyle name="Salida 2 3 2 2 2 7" xfId="36975"/>
    <cellStyle name="Salida 2 3 2 2 2 7 2" xfId="36976"/>
    <cellStyle name="Salida 2 3 2 2 2 8" xfId="36977"/>
    <cellStyle name="Salida 2 3 2 2 2 8 2" xfId="36978"/>
    <cellStyle name="Salida 2 3 2 2 2 9" xfId="36979"/>
    <cellStyle name="Salida 2 3 2 2 2 9 2" xfId="36980"/>
    <cellStyle name="Salida 2 3 2 2 3" xfId="36981"/>
    <cellStyle name="Salida 2 3 2 2 3 10" xfId="36982"/>
    <cellStyle name="Salida 2 3 2 2 3 10 2" xfId="36983"/>
    <cellStyle name="Salida 2 3 2 2 3 11" xfId="36984"/>
    <cellStyle name="Salida 2 3 2 2 3 2" xfId="36985"/>
    <cellStyle name="Salida 2 3 2 2 3 2 2" xfId="36986"/>
    <cellStyle name="Salida 2 3 2 2 3 3" xfId="36987"/>
    <cellStyle name="Salida 2 3 2 2 3 3 2" xfId="36988"/>
    <cellStyle name="Salida 2 3 2 2 3 4" xfId="36989"/>
    <cellStyle name="Salida 2 3 2 2 3 4 2" xfId="36990"/>
    <cellStyle name="Salida 2 3 2 2 3 5" xfId="36991"/>
    <cellStyle name="Salida 2 3 2 2 3 5 2" xfId="36992"/>
    <cellStyle name="Salida 2 3 2 2 3 6" xfId="36993"/>
    <cellStyle name="Salida 2 3 2 2 3 6 2" xfId="36994"/>
    <cellStyle name="Salida 2 3 2 2 3 7" xfId="36995"/>
    <cellStyle name="Salida 2 3 2 2 3 7 2" xfId="36996"/>
    <cellStyle name="Salida 2 3 2 2 3 8" xfId="36997"/>
    <cellStyle name="Salida 2 3 2 2 3 8 2" xfId="36998"/>
    <cellStyle name="Salida 2 3 2 2 3 9" xfId="36999"/>
    <cellStyle name="Salida 2 3 2 2 3 9 2" xfId="37000"/>
    <cellStyle name="Salida 2 3 2 2 4" xfId="37001"/>
    <cellStyle name="Salida 2 3 2 2 4 2" xfId="37002"/>
    <cellStyle name="Salida 2 3 2 2 5" xfId="37003"/>
    <cellStyle name="Salida 2 3 2 2 5 2" xfId="37004"/>
    <cellStyle name="Salida 2 3 2 2 6" xfId="37005"/>
    <cellStyle name="Salida 2 3 2 2 6 2" xfId="37006"/>
    <cellStyle name="Salida 2 3 2 2 7" xfId="37007"/>
    <cellStyle name="Salida 2 3 2 2 7 2" xfId="37008"/>
    <cellStyle name="Salida 2 3 2 2 8" xfId="37009"/>
    <cellStyle name="Salida 2 3 2 2 8 2" xfId="37010"/>
    <cellStyle name="Salida 2 3 2 2 9" xfId="37011"/>
    <cellStyle name="Salida 2 3 2 2 9 2" xfId="37012"/>
    <cellStyle name="Salida 2 3 2 3" xfId="37013"/>
    <cellStyle name="Salida 2 3 2 3 10" xfId="37014"/>
    <cellStyle name="Salida 2 3 2 3 10 2" xfId="37015"/>
    <cellStyle name="Salida 2 3 2 3 11" xfId="37016"/>
    <cellStyle name="Salida 2 3 2 3 11 2" xfId="37017"/>
    <cellStyle name="Salida 2 3 2 3 12" xfId="37018"/>
    <cellStyle name="Salida 2 3 2 3 12 2" xfId="37019"/>
    <cellStyle name="Salida 2 3 2 3 13" xfId="37020"/>
    <cellStyle name="Salida 2 3 2 3 2" xfId="37021"/>
    <cellStyle name="Salida 2 3 2 3 2 10" xfId="37022"/>
    <cellStyle name="Salida 2 3 2 3 2 10 2" xfId="37023"/>
    <cellStyle name="Salida 2 3 2 3 2 11" xfId="37024"/>
    <cellStyle name="Salida 2 3 2 3 2 2" xfId="37025"/>
    <cellStyle name="Salida 2 3 2 3 2 2 2" xfId="37026"/>
    <cellStyle name="Salida 2 3 2 3 2 3" xfId="37027"/>
    <cellStyle name="Salida 2 3 2 3 2 3 2" xfId="37028"/>
    <cellStyle name="Salida 2 3 2 3 2 4" xfId="37029"/>
    <cellStyle name="Salida 2 3 2 3 2 4 2" xfId="37030"/>
    <cellStyle name="Salida 2 3 2 3 2 5" xfId="37031"/>
    <cellStyle name="Salida 2 3 2 3 2 5 2" xfId="37032"/>
    <cellStyle name="Salida 2 3 2 3 2 6" xfId="37033"/>
    <cellStyle name="Salida 2 3 2 3 2 6 2" xfId="37034"/>
    <cellStyle name="Salida 2 3 2 3 2 7" xfId="37035"/>
    <cellStyle name="Salida 2 3 2 3 2 7 2" xfId="37036"/>
    <cellStyle name="Salida 2 3 2 3 2 8" xfId="37037"/>
    <cellStyle name="Salida 2 3 2 3 2 8 2" xfId="37038"/>
    <cellStyle name="Salida 2 3 2 3 2 9" xfId="37039"/>
    <cellStyle name="Salida 2 3 2 3 2 9 2" xfId="37040"/>
    <cellStyle name="Salida 2 3 2 3 3" xfId="37041"/>
    <cellStyle name="Salida 2 3 2 3 3 10" xfId="37042"/>
    <cellStyle name="Salida 2 3 2 3 3 10 2" xfId="37043"/>
    <cellStyle name="Salida 2 3 2 3 3 11" xfId="37044"/>
    <cellStyle name="Salida 2 3 2 3 3 2" xfId="37045"/>
    <cellStyle name="Salida 2 3 2 3 3 2 2" xfId="37046"/>
    <cellStyle name="Salida 2 3 2 3 3 3" xfId="37047"/>
    <cellStyle name="Salida 2 3 2 3 3 3 2" xfId="37048"/>
    <cellStyle name="Salida 2 3 2 3 3 4" xfId="37049"/>
    <cellStyle name="Salida 2 3 2 3 3 4 2" xfId="37050"/>
    <cellStyle name="Salida 2 3 2 3 3 5" xfId="37051"/>
    <cellStyle name="Salida 2 3 2 3 3 5 2" xfId="37052"/>
    <cellStyle name="Salida 2 3 2 3 3 6" xfId="37053"/>
    <cellStyle name="Salida 2 3 2 3 3 6 2" xfId="37054"/>
    <cellStyle name="Salida 2 3 2 3 3 7" xfId="37055"/>
    <cellStyle name="Salida 2 3 2 3 3 7 2" xfId="37056"/>
    <cellStyle name="Salida 2 3 2 3 3 8" xfId="37057"/>
    <cellStyle name="Salida 2 3 2 3 3 8 2" xfId="37058"/>
    <cellStyle name="Salida 2 3 2 3 3 9" xfId="37059"/>
    <cellStyle name="Salida 2 3 2 3 3 9 2" xfId="37060"/>
    <cellStyle name="Salida 2 3 2 3 4" xfId="37061"/>
    <cellStyle name="Salida 2 3 2 3 4 2" xfId="37062"/>
    <cellStyle name="Salida 2 3 2 3 5" xfId="37063"/>
    <cellStyle name="Salida 2 3 2 3 5 2" xfId="37064"/>
    <cellStyle name="Salida 2 3 2 3 6" xfId="37065"/>
    <cellStyle name="Salida 2 3 2 3 6 2" xfId="37066"/>
    <cellStyle name="Salida 2 3 2 3 7" xfId="37067"/>
    <cellStyle name="Salida 2 3 2 3 7 2" xfId="37068"/>
    <cellStyle name="Salida 2 3 2 3 8" xfId="37069"/>
    <cellStyle name="Salida 2 3 2 3 8 2" xfId="37070"/>
    <cellStyle name="Salida 2 3 2 3 9" xfId="37071"/>
    <cellStyle name="Salida 2 3 2 3 9 2" xfId="37072"/>
    <cellStyle name="Salida 2 3 2 4" xfId="37073"/>
    <cellStyle name="Salida 2 3 2 4 10" xfId="37074"/>
    <cellStyle name="Salida 2 3 2 4 10 2" xfId="37075"/>
    <cellStyle name="Salida 2 3 2 4 11" xfId="37076"/>
    <cellStyle name="Salida 2 3 2 4 2" xfId="37077"/>
    <cellStyle name="Salida 2 3 2 4 2 2" xfId="37078"/>
    <cellStyle name="Salida 2 3 2 4 3" xfId="37079"/>
    <cellStyle name="Salida 2 3 2 4 3 2" xfId="37080"/>
    <cellStyle name="Salida 2 3 2 4 4" xfId="37081"/>
    <cellStyle name="Salida 2 3 2 4 4 2" xfId="37082"/>
    <cellStyle name="Salida 2 3 2 4 5" xfId="37083"/>
    <cellStyle name="Salida 2 3 2 4 5 2" xfId="37084"/>
    <cellStyle name="Salida 2 3 2 4 6" xfId="37085"/>
    <cellStyle name="Salida 2 3 2 4 6 2" xfId="37086"/>
    <cellStyle name="Salida 2 3 2 4 7" xfId="37087"/>
    <cellStyle name="Salida 2 3 2 4 7 2" xfId="37088"/>
    <cellStyle name="Salida 2 3 2 4 8" xfId="37089"/>
    <cellStyle name="Salida 2 3 2 4 8 2" xfId="37090"/>
    <cellStyle name="Salida 2 3 2 4 9" xfId="37091"/>
    <cellStyle name="Salida 2 3 2 4 9 2" xfId="37092"/>
    <cellStyle name="Salida 2 3 2 5" xfId="37093"/>
    <cellStyle name="Salida 2 3 2 5 10" xfId="37094"/>
    <cellStyle name="Salida 2 3 2 5 10 2" xfId="37095"/>
    <cellStyle name="Salida 2 3 2 5 11" xfId="37096"/>
    <cellStyle name="Salida 2 3 2 5 2" xfId="37097"/>
    <cellStyle name="Salida 2 3 2 5 2 2" xfId="37098"/>
    <cellStyle name="Salida 2 3 2 5 3" xfId="37099"/>
    <cellStyle name="Salida 2 3 2 5 3 2" xfId="37100"/>
    <cellStyle name="Salida 2 3 2 5 4" xfId="37101"/>
    <cellStyle name="Salida 2 3 2 5 4 2" xfId="37102"/>
    <cellStyle name="Salida 2 3 2 5 5" xfId="37103"/>
    <cellStyle name="Salida 2 3 2 5 5 2" xfId="37104"/>
    <cellStyle name="Salida 2 3 2 5 6" xfId="37105"/>
    <cellStyle name="Salida 2 3 2 5 6 2" xfId="37106"/>
    <cellStyle name="Salida 2 3 2 5 7" xfId="37107"/>
    <cellStyle name="Salida 2 3 2 5 7 2" xfId="37108"/>
    <cellStyle name="Salida 2 3 2 5 8" xfId="37109"/>
    <cellStyle name="Salida 2 3 2 5 8 2" xfId="37110"/>
    <cellStyle name="Salida 2 3 2 5 9" xfId="37111"/>
    <cellStyle name="Salida 2 3 2 5 9 2" xfId="37112"/>
    <cellStyle name="Salida 2 3 2 6" xfId="37113"/>
    <cellStyle name="Salida 2 3 2 6 2" xfId="37114"/>
    <cellStyle name="Salida 2 3 2 7" xfId="37115"/>
    <cellStyle name="Salida 2 3 2 7 2" xfId="37116"/>
    <cellStyle name="Salida 2 3 2 8" xfId="37117"/>
    <cellStyle name="Salida 2 3 2 8 2" xfId="37118"/>
    <cellStyle name="Salida 2 3 2 9" xfId="37119"/>
    <cellStyle name="Salida 2 3 2 9 2" xfId="37120"/>
    <cellStyle name="Salida 2 3 3" xfId="37121"/>
    <cellStyle name="Salida 2 3 3 10" xfId="37122"/>
    <cellStyle name="Salida 2 3 3 10 2" xfId="37123"/>
    <cellStyle name="Salida 2 3 3 11" xfId="37124"/>
    <cellStyle name="Salida 2 3 3 11 2" xfId="37125"/>
    <cellStyle name="Salida 2 3 3 12" xfId="37126"/>
    <cellStyle name="Salida 2 3 3 12 2" xfId="37127"/>
    <cellStyle name="Salida 2 3 3 13" xfId="37128"/>
    <cellStyle name="Salida 2 3 3 13 2" xfId="37129"/>
    <cellStyle name="Salida 2 3 3 14" xfId="37130"/>
    <cellStyle name="Salida 2 3 3 14 2" xfId="37131"/>
    <cellStyle name="Salida 2 3 3 15" xfId="37132"/>
    <cellStyle name="Salida 2 3 3 2" xfId="37133"/>
    <cellStyle name="Salida 2 3 3 2 10" xfId="37134"/>
    <cellStyle name="Salida 2 3 3 2 10 2" xfId="37135"/>
    <cellStyle name="Salida 2 3 3 2 11" xfId="37136"/>
    <cellStyle name="Salida 2 3 3 2 11 2" xfId="37137"/>
    <cellStyle name="Salida 2 3 3 2 12" xfId="37138"/>
    <cellStyle name="Salida 2 3 3 2 12 2" xfId="37139"/>
    <cellStyle name="Salida 2 3 3 2 13" xfId="37140"/>
    <cellStyle name="Salida 2 3 3 2 2" xfId="37141"/>
    <cellStyle name="Salida 2 3 3 2 2 10" xfId="37142"/>
    <cellStyle name="Salida 2 3 3 2 2 10 2" xfId="37143"/>
    <cellStyle name="Salida 2 3 3 2 2 11" xfId="37144"/>
    <cellStyle name="Salida 2 3 3 2 2 2" xfId="37145"/>
    <cellStyle name="Salida 2 3 3 2 2 2 2" xfId="37146"/>
    <cellStyle name="Salida 2 3 3 2 2 3" xfId="37147"/>
    <cellStyle name="Salida 2 3 3 2 2 3 2" xfId="37148"/>
    <cellStyle name="Salida 2 3 3 2 2 4" xfId="37149"/>
    <cellStyle name="Salida 2 3 3 2 2 4 2" xfId="37150"/>
    <cellStyle name="Salida 2 3 3 2 2 5" xfId="37151"/>
    <cellStyle name="Salida 2 3 3 2 2 5 2" xfId="37152"/>
    <cellStyle name="Salida 2 3 3 2 2 6" xfId="37153"/>
    <cellStyle name="Salida 2 3 3 2 2 6 2" xfId="37154"/>
    <cellStyle name="Salida 2 3 3 2 2 7" xfId="37155"/>
    <cellStyle name="Salida 2 3 3 2 2 7 2" xfId="37156"/>
    <cellStyle name="Salida 2 3 3 2 2 8" xfId="37157"/>
    <cellStyle name="Salida 2 3 3 2 2 8 2" xfId="37158"/>
    <cellStyle name="Salida 2 3 3 2 2 9" xfId="37159"/>
    <cellStyle name="Salida 2 3 3 2 2 9 2" xfId="37160"/>
    <cellStyle name="Salida 2 3 3 2 3" xfId="37161"/>
    <cellStyle name="Salida 2 3 3 2 3 10" xfId="37162"/>
    <cellStyle name="Salida 2 3 3 2 3 10 2" xfId="37163"/>
    <cellStyle name="Salida 2 3 3 2 3 11" xfId="37164"/>
    <cellStyle name="Salida 2 3 3 2 3 2" xfId="37165"/>
    <cellStyle name="Salida 2 3 3 2 3 2 2" xfId="37166"/>
    <cellStyle name="Salida 2 3 3 2 3 3" xfId="37167"/>
    <cellStyle name="Salida 2 3 3 2 3 3 2" xfId="37168"/>
    <cellStyle name="Salida 2 3 3 2 3 4" xfId="37169"/>
    <cellStyle name="Salida 2 3 3 2 3 4 2" xfId="37170"/>
    <cellStyle name="Salida 2 3 3 2 3 5" xfId="37171"/>
    <cellStyle name="Salida 2 3 3 2 3 5 2" xfId="37172"/>
    <cellStyle name="Salida 2 3 3 2 3 6" xfId="37173"/>
    <cellStyle name="Salida 2 3 3 2 3 6 2" xfId="37174"/>
    <cellStyle name="Salida 2 3 3 2 3 7" xfId="37175"/>
    <cellStyle name="Salida 2 3 3 2 3 7 2" xfId="37176"/>
    <cellStyle name="Salida 2 3 3 2 3 8" xfId="37177"/>
    <cellStyle name="Salida 2 3 3 2 3 8 2" xfId="37178"/>
    <cellStyle name="Salida 2 3 3 2 3 9" xfId="37179"/>
    <cellStyle name="Salida 2 3 3 2 3 9 2" xfId="37180"/>
    <cellStyle name="Salida 2 3 3 2 4" xfId="37181"/>
    <cellStyle name="Salida 2 3 3 2 4 2" xfId="37182"/>
    <cellStyle name="Salida 2 3 3 2 5" xfId="37183"/>
    <cellStyle name="Salida 2 3 3 2 5 2" xfId="37184"/>
    <cellStyle name="Salida 2 3 3 2 6" xfId="37185"/>
    <cellStyle name="Salida 2 3 3 2 6 2" xfId="37186"/>
    <cellStyle name="Salida 2 3 3 2 7" xfId="37187"/>
    <cellStyle name="Salida 2 3 3 2 7 2" xfId="37188"/>
    <cellStyle name="Salida 2 3 3 2 8" xfId="37189"/>
    <cellStyle name="Salida 2 3 3 2 8 2" xfId="37190"/>
    <cellStyle name="Salida 2 3 3 2 9" xfId="37191"/>
    <cellStyle name="Salida 2 3 3 2 9 2" xfId="37192"/>
    <cellStyle name="Salida 2 3 3 3" xfId="37193"/>
    <cellStyle name="Salida 2 3 3 3 10" xfId="37194"/>
    <cellStyle name="Salida 2 3 3 3 10 2" xfId="37195"/>
    <cellStyle name="Salida 2 3 3 3 11" xfId="37196"/>
    <cellStyle name="Salida 2 3 3 3 11 2" xfId="37197"/>
    <cellStyle name="Salida 2 3 3 3 12" xfId="37198"/>
    <cellStyle name="Salida 2 3 3 3 12 2" xfId="37199"/>
    <cellStyle name="Salida 2 3 3 3 13" xfId="37200"/>
    <cellStyle name="Salida 2 3 3 3 2" xfId="37201"/>
    <cellStyle name="Salida 2 3 3 3 2 10" xfId="37202"/>
    <cellStyle name="Salida 2 3 3 3 2 10 2" xfId="37203"/>
    <cellStyle name="Salida 2 3 3 3 2 11" xfId="37204"/>
    <cellStyle name="Salida 2 3 3 3 2 2" xfId="37205"/>
    <cellStyle name="Salida 2 3 3 3 2 2 2" xfId="37206"/>
    <cellStyle name="Salida 2 3 3 3 2 3" xfId="37207"/>
    <cellStyle name="Salida 2 3 3 3 2 3 2" xfId="37208"/>
    <cellStyle name="Salida 2 3 3 3 2 4" xfId="37209"/>
    <cellStyle name="Salida 2 3 3 3 2 4 2" xfId="37210"/>
    <cellStyle name="Salida 2 3 3 3 2 5" xfId="37211"/>
    <cellStyle name="Salida 2 3 3 3 2 5 2" xfId="37212"/>
    <cellStyle name="Salida 2 3 3 3 2 6" xfId="37213"/>
    <cellStyle name="Salida 2 3 3 3 2 6 2" xfId="37214"/>
    <cellStyle name="Salida 2 3 3 3 2 7" xfId="37215"/>
    <cellStyle name="Salida 2 3 3 3 2 7 2" xfId="37216"/>
    <cellStyle name="Salida 2 3 3 3 2 8" xfId="37217"/>
    <cellStyle name="Salida 2 3 3 3 2 8 2" xfId="37218"/>
    <cellStyle name="Salida 2 3 3 3 2 9" xfId="37219"/>
    <cellStyle name="Salida 2 3 3 3 2 9 2" xfId="37220"/>
    <cellStyle name="Salida 2 3 3 3 3" xfId="37221"/>
    <cellStyle name="Salida 2 3 3 3 3 10" xfId="37222"/>
    <cellStyle name="Salida 2 3 3 3 3 10 2" xfId="37223"/>
    <cellStyle name="Salida 2 3 3 3 3 11" xfId="37224"/>
    <cellStyle name="Salida 2 3 3 3 3 2" xfId="37225"/>
    <cellStyle name="Salida 2 3 3 3 3 2 2" xfId="37226"/>
    <cellStyle name="Salida 2 3 3 3 3 3" xfId="37227"/>
    <cellStyle name="Salida 2 3 3 3 3 3 2" xfId="37228"/>
    <cellStyle name="Salida 2 3 3 3 3 4" xfId="37229"/>
    <cellStyle name="Salida 2 3 3 3 3 4 2" xfId="37230"/>
    <cellStyle name="Salida 2 3 3 3 3 5" xfId="37231"/>
    <cellStyle name="Salida 2 3 3 3 3 5 2" xfId="37232"/>
    <cellStyle name="Salida 2 3 3 3 3 6" xfId="37233"/>
    <cellStyle name="Salida 2 3 3 3 3 6 2" xfId="37234"/>
    <cellStyle name="Salida 2 3 3 3 3 7" xfId="37235"/>
    <cellStyle name="Salida 2 3 3 3 3 7 2" xfId="37236"/>
    <cellStyle name="Salida 2 3 3 3 3 8" xfId="37237"/>
    <cellStyle name="Salida 2 3 3 3 3 8 2" xfId="37238"/>
    <cellStyle name="Salida 2 3 3 3 3 9" xfId="37239"/>
    <cellStyle name="Salida 2 3 3 3 3 9 2" xfId="37240"/>
    <cellStyle name="Salida 2 3 3 3 4" xfId="37241"/>
    <cellStyle name="Salida 2 3 3 3 4 2" xfId="37242"/>
    <cellStyle name="Salida 2 3 3 3 5" xfId="37243"/>
    <cellStyle name="Salida 2 3 3 3 5 2" xfId="37244"/>
    <cellStyle name="Salida 2 3 3 3 6" xfId="37245"/>
    <cellStyle name="Salida 2 3 3 3 6 2" xfId="37246"/>
    <cellStyle name="Salida 2 3 3 3 7" xfId="37247"/>
    <cellStyle name="Salida 2 3 3 3 7 2" xfId="37248"/>
    <cellStyle name="Salida 2 3 3 3 8" xfId="37249"/>
    <cellStyle name="Salida 2 3 3 3 8 2" xfId="37250"/>
    <cellStyle name="Salida 2 3 3 3 9" xfId="37251"/>
    <cellStyle name="Salida 2 3 3 3 9 2" xfId="37252"/>
    <cellStyle name="Salida 2 3 3 4" xfId="37253"/>
    <cellStyle name="Salida 2 3 3 4 10" xfId="37254"/>
    <cellStyle name="Salida 2 3 3 4 10 2" xfId="37255"/>
    <cellStyle name="Salida 2 3 3 4 11" xfId="37256"/>
    <cellStyle name="Salida 2 3 3 4 2" xfId="37257"/>
    <cellStyle name="Salida 2 3 3 4 2 2" xfId="37258"/>
    <cellStyle name="Salida 2 3 3 4 3" xfId="37259"/>
    <cellStyle name="Salida 2 3 3 4 3 2" xfId="37260"/>
    <cellStyle name="Salida 2 3 3 4 4" xfId="37261"/>
    <cellStyle name="Salida 2 3 3 4 4 2" xfId="37262"/>
    <cellStyle name="Salida 2 3 3 4 5" xfId="37263"/>
    <cellStyle name="Salida 2 3 3 4 5 2" xfId="37264"/>
    <cellStyle name="Salida 2 3 3 4 6" xfId="37265"/>
    <cellStyle name="Salida 2 3 3 4 6 2" xfId="37266"/>
    <cellStyle name="Salida 2 3 3 4 7" xfId="37267"/>
    <cellStyle name="Salida 2 3 3 4 7 2" xfId="37268"/>
    <cellStyle name="Salida 2 3 3 4 8" xfId="37269"/>
    <cellStyle name="Salida 2 3 3 4 8 2" xfId="37270"/>
    <cellStyle name="Salida 2 3 3 4 9" xfId="37271"/>
    <cellStyle name="Salida 2 3 3 4 9 2" xfId="37272"/>
    <cellStyle name="Salida 2 3 3 5" xfId="37273"/>
    <cellStyle name="Salida 2 3 3 5 10" xfId="37274"/>
    <cellStyle name="Salida 2 3 3 5 10 2" xfId="37275"/>
    <cellStyle name="Salida 2 3 3 5 11" xfId="37276"/>
    <cellStyle name="Salida 2 3 3 5 2" xfId="37277"/>
    <cellStyle name="Salida 2 3 3 5 2 2" xfId="37278"/>
    <cellStyle name="Salida 2 3 3 5 3" xfId="37279"/>
    <cellStyle name="Salida 2 3 3 5 3 2" xfId="37280"/>
    <cellStyle name="Salida 2 3 3 5 4" xfId="37281"/>
    <cellStyle name="Salida 2 3 3 5 4 2" xfId="37282"/>
    <cellStyle name="Salida 2 3 3 5 5" xfId="37283"/>
    <cellStyle name="Salida 2 3 3 5 5 2" xfId="37284"/>
    <cellStyle name="Salida 2 3 3 5 6" xfId="37285"/>
    <cellStyle name="Salida 2 3 3 5 6 2" xfId="37286"/>
    <cellStyle name="Salida 2 3 3 5 7" xfId="37287"/>
    <cellStyle name="Salida 2 3 3 5 7 2" xfId="37288"/>
    <cellStyle name="Salida 2 3 3 5 8" xfId="37289"/>
    <cellStyle name="Salida 2 3 3 5 8 2" xfId="37290"/>
    <cellStyle name="Salida 2 3 3 5 9" xfId="37291"/>
    <cellStyle name="Salida 2 3 3 5 9 2" xfId="37292"/>
    <cellStyle name="Salida 2 3 3 6" xfId="37293"/>
    <cellStyle name="Salida 2 3 3 6 2" xfId="37294"/>
    <cellStyle name="Salida 2 3 3 7" xfId="37295"/>
    <cellStyle name="Salida 2 3 3 7 2" xfId="37296"/>
    <cellStyle name="Salida 2 3 3 8" xfId="37297"/>
    <cellStyle name="Salida 2 3 3 8 2" xfId="37298"/>
    <cellStyle name="Salida 2 3 3 9" xfId="37299"/>
    <cellStyle name="Salida 2 3 3 9 2" xfId="37300"/>
    <cellStyle name="Salida 2 3 4" xfId="37301"/>
    <cellStyle name="Salida 2 3 4 10" xfId="37302"/>
    <cellStyle name="Salida 2 3 4 10 2" xfId="37303"/>
    <cellStyle name="Salida 2 3 4 11" xfId="37304"/>
    <cellStyle name="Salida 2 3 4 11 2" xfId="37305"/>
    <cellStyle name="Salida 2 3 4 12" xfId="37306"/>
    <cellStyle name="Salida 2 3 4 12 2" xfId="37307"/>
    <cellStyle name="Salida 2 3 4 13" xfId="37308"/>
    <cellStyle name="Salida 2 3 4 2" xfId="37309"/>
    <cellStyle name="Salida 2 3 4 2 10" xfId="37310"/>
    <cellStyle name="Salida 2 3 4 2 10 2" xfId="37311"/>
    <cellStyle name="Salida 2 3 4 2 11" xfId="37312"/>
    <cellStyle name="Salida 2 3 4 2 2" xfId="37313"/>
    <cellStyle name="Salida 2 3 4 2 2 2" xfId="37314"/>
    <cellStyle name="Salida 2 3 4 2 3" xfId="37315"/>
    <cellStyle name="Salida 2 3 4 2 3 2" xfId="37316"/>
    <cellStyle name="Salida 2 3 4 2 4" xfId="37317"/>
    <cellStyle name="Salida 2 3 4 2 4 2" xfId="37318"/>
    <cellStyle name="Salida 2 3 4 2 5" xfId="37319"/>
    <cellStyle name="Salida 2 3 4 2 5 2" xfId="37320"/>
    <cellStyle name="Salida 2 3 4 2 6" xfId="37321"/>
    <cellStyle name="Salida 2 3 4 2 6 2" xfId="37322"/>
    <cellStyle name="Salida 2 3 4 2 7" xfId="37323"/>
    <cellStyle name="Salida 2 3 4 2 7 2" xfId="37324"/>
    <cellStyle name="Salida 2 3 4 2 8" xfId="37325"/>
    <cellStyle name="Salida 2 3 4 2 8 2" xfId="37326"/>
    <cellStyle name="Salida 2 3 4 2 9" xfId="37327"/>
    <cellStyle name="Salida 2 3 4 2 9 2" xfId="37328"/>
    <cellStyle name="Salida 2 3 4 3" xfId="37329"/>
    <cellStyle name="Salida 2 3 4 3 10" xfId="37330"/>
    <cellStyle name="Salida 2 3 4 3 10 2" xfId="37331"/>
    <cellStyle name="Salida 2 3 4 3 11" xfId="37332"/>
    <cellStyle name="Salida 2 3 4 3 2" xfId="37333"/>
    <cellStyle name="Salida 2 3 4 3 2 2" xfId="37334"/>
    <cellStyle name="Salida 2 3 4 3 3" xfId="37335"/>
    <cellStyle name="Salida 2 3 4 3 3 2" xfId="37336"/>
    <cellStyle name="Salida 2 3 4 3 4" xfId="37337"/>
    <cellStyle name="Salida 2 3 4 3 4 2" xfId="37338"/>
    <cellStyle name="Salida 2 3 4 3 5" xfId="37339"/>
    <cellStyle name="Salida 2 3 4 3 5 2" xfId="37340"/>
    <cellStyle name="Salida 2 3 4 3 6" xfId="37341"/>
    <cellStyle name="Salida 2 3 4 3 6 2" xfId="37342"/>
    <cellStyle name="Salida 2 3 4 3 7" xfId="37343"/>
    <cellStyle name="Salida 2 3 4 3 7 2" xfId="37344"/>
    <cellStyle name="Salida 2 3 4 3 8" xfId="37345"/>
    <cellStyle name="Salida 2 3 4 3 8 2" xfId="37346"/>
    <cellStyle name="Salida 2 3 4 3 9" xfId="37347"/>
    <cellStyle name="Salida 2 3 4 3 9 2" xfId="37348"/>
    <cellStyle name="Salida 2 3 4 4" xfId="37349"/>
    <cellStyle name="Salida 2 3 4 4 2" xfId="37350"/>
    <cellStyle name="Salida 2 3 4 5" xfId="37351"/>
    <cellStyle name="Salida 2 3 4 5 2" xfId="37352"/>
    <cellStyle name="Salida 2 3 4 6" xfId="37353"/>
    <cellStyle name="Salida 2 3 4 6 2" xfId="37354"/>
    <cellStyle name="Salida 2 3 4 7" xfId="37355"/>
    <cellStyle name="Salida 2 3 4 7 2" xfId="37356"/>
    <cellStyle name="Salida 2 3 4 8" xfId="37357"/>
    <cellStyle name="Salida 2 3 4 8 2" xfId="37358"/>
    <cellStyle name="Salida 2 3 4 9" xfId="37359"/>
    <cellStyle name="Salida 2 3 4 9 2" xfId="37360"/>
    <cellStyle name="Salida 2 3 5" xfId="37361"/>
    <cellStyle name="Salida 2 3 5 10" xfId="37362"/>
    <cellStyle name="Salida 2 3 5 10 2" xfId="37363"/>
    <cellStyle name="Salida 2 3 5 11" xfId="37364"/>
    <cellStyle name="Salida 2 3 5 11 2" xfId="37365"/>
    <cellStyle name="Salida 2 3 5 12" xfId="37366"/>
    <cellStyle name="Salida 2 3 5 12 2" xfId="37367"/>
    <cellStyle name="Salida 2 3 5 13" xfId="37368"/>
    <cellStyle name="Salida 2 3 5 2" xfId="37369"/>
    <cellStyle name="Salida 2 3 5 2 10" xfId="37370"/>
    <cellStyle name="Salida 2 3 5 2 10 2" xfId="37371"/>
    <cellStyle name="Salida 2 3 5 2 11" xfId="37372"/>
    <cellStyle name="Salida 2 3 5 2 2" xfId="37373"/>
    <cellStyle name="Salida 2 3 5 2 2 2" xfId="37374"/>
    <cellStyle name="Salida 2 3 5 2 3" xfId="37375"/>
    <cellStyle name="Salida 2 3 5 2 3 2" xfId="37376"/>
    <cellStyle name="Salida 2 3 5 2 4" xfId="37377"/>
    <cellStyle name="Salida 2 3 5 2 4 2" xfId="37378"/>
    <cellStyle name="Salida 2 3 5 2 5" xfId="37379"/>
    <cellStyle name="Salida 2 3 5 2 5 2" xfId="37380"/>
    <cellStyle name="Salida 2 3 5 2 6" xfId="37381"/>
    <cellStyle name="Salida 2 3 5 2 6 2" xfId="37382"/>
    <cellStyle name="Salida 2 3 5 2 7" xfId="37383"/>
    <cellStyle name="Salida 2 3 5 2 7 2" xfId="37384"/>
    <cellStyle name="Salida 2 3 5 2 8" xfId="37385"/>
    <cellStyle name="Salida 2 3 5 2 8 2" xfId="37386"/>
    <cellStyle name="Salida 2 3 5 2 9" xfId="37387"/>
    <cellStyle name="Salida 2 3 5 2 9 2" xfId="37388"/>
    <cellStyle name="Salida 2 3 5 3" xfId="37389"/>
    <cellStyle name="Salida 2 3 5 3 10" xfId="37390"/>
    <cellStyle name="Salida 2 3 5 3 10 2" xfId="37391"/>
    <cellStyle name="Salida 2 3 5 3 11" xfId="37392"/>
    <cellStyle name="Salida 2 3 5 3 2" xfId="37393"/>
    <cellStyle name="Salida 2 3 5 3 2 2" xfId="37394"/>
    <cellStyle name="Salida 2 3 5 3 3" xfId="37395"/>
    <cellStyle name="Salida 2 3 5 3 3 2" xfId="37396"/>
    <cellStyle name="Salida 2 3 5 3 4" xfId="37397"/>
    <cellStyle name="Salida 2 3 5 3 4 2" xfId="37398"/>
    <cellStyle name="Salida 2 3 5 3 5" xfId="37399"/>
    <cellStyle name="Salida 2 3 5 3 5 2" xfId="37400"/>
    <cellStyle name="Salida 2 3 5 3 6" xfId="37401"/>
    <cellStyle name="Salida 2 3 5 3 6 2" xfId="37402"/>
    <cellStyle name="Salida 2 3 5 3 7" xfId="37403"/>
    <cellStyle name="Salida 2 3 5 3 7 2" xfId="37404"/>
    <cellStyle name="Salida 2 3 5 3 8" xfId="37405"/>
    <cellStyle name="Salida 2 3 5 3 8 2" xfId="37406"/>
    <cellStyle name="Salida 2 3 5 3 9" xfId="37407"/>
    <cellStyle name="Salida 2 3 5 3 9 2" xfId="37408"/>
    <cellStyle name="Salida 2 3 5 4" xfId="37409"/>
    <cellStyle name="Salida 2 3 5 4 2" xfId="37410"/>
    <cellStyle name="Salida 2 3 5 5" xfId="37411"/>
    <cellStyle name="Salida 2 3 5 5 2" xfId="37412"/>
    <cellStyle name="Salida 2 3 5 6" xfId="37413"/>
    <cellStyle name="Salida 2 3 5 6 2" xfId="37414"/>
    <cellStyle name="Salida 2 3 5 7" xfId="37415"/>
    <cellStyle name="Salida 2 3 5 7 2" xfId="37416"/>
    <cellStyle name="Salida 2 3 5 8" xfId="37417"/>
    <cellStyle name="Salida 2 3 5 8 2" xfId="37418"/>
    <cellStyle name="Salida 2 3 5 9" xfId="37419"/>
    <cellStyle name="Salida 2 3 5 9 2" xfId="37420"/>
    <cellStyle name="Salida 2 3 6" xfId="37421"/>
    <cellStyle name="Salida 2 3 6 2" xfId="37422"/>
    <cellStyle name="Salida 2 3 7" xfId="37423"/>
    <cellStyle name="Salida 2 3 7 2" xfId="37424"/>
    <cellStyle name="Salida 2 3 8" xfId="37425"/>
    <cellStyle name="Salida 2 3 8 2" xfId="37426"/>
    <cellStyle name="Salida 2 3 9" xfId="37427"/>
    <cellStyle name="Salida 2 3 9 2" xfId="37428"/>
    <cellStyle name="Salida 2 4" xfId="37429"/>
    <cellStyle name="Salida 2 4 10" xfId="37430"/>
    <cellStyle name="Salida 2 4 10 2" xfId="37431"/>
    <cellStyle name="Salida 2 4 11" xfId="37432"/>
    <cellStyle name="Salida 2 4 11 2" xfId="37433"/>
    <cellStyle name="Salida 2 4 12" xfId="37434"/>
    <cellStyle name="Salida 2 4 12 2" xfId="37435"/>
    <cellStyle name="Salida 2 4 13" xfId="37436"/>
    <cellStyle name="Salida 2 4 13 2" xfId="37437"/>
    <cellStyle name="Salida 2 4 14" xfId="37438"/>
    <cellStyle name="Salida 2 4 14 2" xfId="37439"/>
    <cellStyle name="Salida 2 4 15" xfId="37440"/>
    <cellStyle name="Salida 2 4 2" xfId="37441"/>
    <cellStyle name="Salida 2 4 2 10" xfId="37442"/>
    <cellStyle name="Salida 2 4 2 10 2" xfId="37443"/>
    <cellStyle name="Salida 2 4 2 11" xfId="37444"/>
    <cellStyle name="Salida 2 4 2 11 2" xfId="37445"/>
    <cellStyle name="Salida 2 4 2 12" xfId="37446"/>
    <cellStyle name="Salida 2 4 2 12 2" xfId="37447"/>
    <cellStyle name="Salida 2 4 2 13" xfId="37448"/>
    <cellStyle name="Salida 2 4 2 2" xfId="37449"/>
    <cellStyle name="Salida 2 4 2 2 10" xfId="37450"/>
    <cellStyle name="Salida 2 4 2 2 10 2" xfId="37451"/>
    <cellStyle name="Salida 2 4 2 2 11" xfId="37452"/>
    <cellStyle name="Salida 2 4 2 2 2" xfId="37453"/>
    <cellStyle name="Salida 2 4 2 2 2 2" xfId="37454"/>
    <cellStyle name="Salida 2 4 2 2 3" xfId="37455"/>
    <cellStyle name="Salida 2 4 2 2 3 2" xfId="37456"/>
    <cellStyle name="Salida 2 4 2 2 4" xfId="37457"/>
    <cellStyle name="Salida 2 4 2 2 4 2" xfId="37458"/>
    <cellStyle name="Salida 2 4 2 2 5" xfId="37459"/>
    <cellStyle name="Salida 2 4 2 2 5 2" xfId="37460"/>
    <cellStyle name="Salida 2 4 2 2 6" xfId="37461"/>
    <cellStyle name="Salida 2 4 2 2 6 2" xfId="37462"/>
    <cellStyle name="Salida 2 4 2 2 7" xfId="37463"/>
    <cellStyle name="Salida 2 4 2 2 7 2" xfId="37464"/>
    <cellStyle name="Salida 2 4 2 2 8" xfId="37465"/>
    <cellStyle name="Salida 2 4 2 2 8 2" xfId="37466"/>
    <cellStyle name="Salida 2 4 2 2 9" xfId="37467"/>
    <cellStyle name="Salida 2 4 2 2 9 2" xfId="37468"/>
    <cellStyle name="Salida 2 4 2 3" xfId="37469"/>
    <cellStyle name="Salida 2 4 2 3 10" xfId="37470"/>
    <cellStyle name="Salida 2 4 2 3 10 2" xfId="37471"/>
    <cellStyle name="Salida 2 4 2 3 11" xfId="37472"/>
    <cellStyle name="Salida 2 4 2 3 2" xfId="37473"/>
    <cellStyle name="Salida 2 4 2 3 2 2" xfId="37474"/>
    <cellStyle name="Salida 2 4 2 3 3" xfId="37475"/>
    <cellStyle name="Salida 2 4 2 3 3 2" xfId="37476"/>
    <cellStyle name="Salida 2 4 2 3 4" xfId="37477"/>
    <cellStyle name="Salida 2 4 2 3 4 2" xfId="37478"/>
    <cellStyle name="Salida 2 4 2 3 5" xfId="37479"/>
    <cellStyle name="Salida 2 4 2 3 5 2" xfId="37480"/>
    <cellStyle name="Salida 2 4 2 3 6" xfId="37481"/>
    <cellStyle name="Salida 2 4 2 3 6 2" xfId="37482"/>
    <cellStyle name="Salida 2 4 2 3 7" xfId="37483"/>
    <cellStyle name="Salida 2 4 2 3 7 2" xfId="37484"/>
    <cellStyle name="Salida 2 4 2 3 8" xfId="37485"/>
    <cellStyle name="Salida 2 4 2 3 8 2" xfId="37486"/>
    <cellStyle name="Salida 2 4 2 3 9" xfId="37487"/>
    <cellStyle name="Salida 2 4 2 3 9 2" xfId="37488"/>
    <cellStyle name="Salida 2 4 2 4" xfId="37489"/>
    <cellStyle name="Salida 2 4 2 4 2" xfId="37490"/>
    <cellStyle name="Salida 2 4 2 5" xfId="37491"/>
    <cellStyle name="Salida 2 4 2 5 2" xfId="37492"/>
    <cellStyle name="Salida 2 4 2 6" xfId="37493"/>
    <cellStyle name="Salida 2 4 2 6 2" xfId="37494"/>
    <cellStyle name="Salida 2 4 2 7" xfId="37495"/>
    <cellStyle name="Salida 2 4 2 7 2" xfId="37496"/>
    <cellStyle name="Salida 2 4 2 8" xfId="37497"/>
    <cellStyle name="Salida 2 4 2 8 2" xfId="37498"/>
    <cellStyle name="Salida 2 4 2 9" xfId="37499"/>
    <cellStyle name="Salida 2 4 2 9 2" xfId="37500"/>
    <cellStyle name="Salida 2 4 3" xfId="37501"/>
    <cellStyle name="Salida 2 4 3 10" xfId="37502"/>
    <cellStyle name="Salida 2 4 3 10 2" xfId="37503"/>
    <cellStyle name="Salida 2 4 3 11" xfId="37504"/>
    <cellStyle name="Salida 2 4 3 11 2" xfId="37505"/>
    <cellStyle name="Salida 2 4 3 12" xfId="37506"/>
    <cellStyle name="Salida 2 4 3 12 2" xfId="37507"/>
    <cellStyle name="Salida 2 4 3 13" xfId="37508"/>
    <cellStyle name="Salida 2 4 3 2" xfId="37509"/>
    <cellStyle name="Salida 2 4 3 2 10" xfId="37510"/>
    <cellStyle name="Salida 2 4 3 2 10 2" xfId="37511"/>
    <cellStyle name="Salida 2 4 3 2 11" xfId="37512"/>
    <cellStyle name="Salida 2 4 3 2 2" xfId="37513"/>
    <cellStyle name="Salida 2 4 3 2 2 2" xfId="37514"/>
    <cellStyle name="Salida 2 4 3 2 3" xfId="37515"/>
    <cellStyle name="Salida 2 4 3 2 3 2" xfId="37516"/>
    <cellStyle name="Salida 2 4 3 2 4" xfId="37517"/>
    <cellStyle name="Salida 2 4 3 2 4 2" xfId="37518"/>
    <cellStyle name="Salida 2 4 3 2 5" xfId="37519"/>
    <cellStyle name="Salida 2 4 3 2 5 2" xfId="37520"/>
    <cellStyle name="Salida 2 4 3 2 6" xfId="37521"/>
    <cellStyle name="Salida 2 4 3 2 6 2" xfId="37522"/>
    <cellStyle name="Salida 2 4 3 2 7" xfId="37523"/>
    <cellStyle name="Salida 2 4 3 2 7 2" xfId="37524"/>
    <cellStyle name="Salida 2 4 3 2 8" xfId="37525"/>
    <cellStyle name="Salida 2 4 3 2 8 2" xfId="37526"/>
    <cellStyle name="Salida 2 4 3 2 9" xfId="37527"/>
    <cellStyle name="Salida 2 4 3 2 9 2" xfId="37528"/>
    <cellStyle name="Salida 2 4 3 3" xfId="37529"/>
    <cellStyle name="Salida 2 4 3 3 10" xfId="37530"/>
    <cellStyle name="Salida 2 4 3 3 10 2" xfId="37531"/>
    <cellStyle name="Salida 2 4 3 3 11" xfId="37532"/>
    <cellStyle name="Salida 2 4 3 3 2" xfId="37533"/>
    <cellStyle name="Salida 2 4 3 3 2 2" xfId="37534"/>
    <cellStyle name="Salida 2 4 3 3 3" xfId="37535"/>
    <cellStyle name="Salida 2 4 3 3 3 2" xfId="37536"/>
    <cellStyle name="Salida 2 4 3 3 4" xfId="37537"/>
    <cellStyle name="Salida 2 4 3 3 4 2" xfId="37538"/>
    <cellStyle name="Salida 2 4 3 3 5" xfId="37539"/>
    <cellStyle name="Salida 2 4 3 3 5 2" xfId="37540"/>
    <cellStyle name="Salida 2 4 3 3 6" xfId="37541"/>
    <cellStyle name="Salida 2 4 3 3 6 2" xfId="37542"/>
    <cellStyle name="Salida 2 4 3 3 7" xfId="37543"/>
    <cellStyle name="Salida 2 4 3 3 7 2" xfId="37544"/>
    <cellStyle name="Salida 2 4 3 3 8" xfId="37545"/>
    <cellStyle name="Salida 2 4 3 3 8 2" xfId="37546"/>
    <cellStyle name="Salida 2 4 3 3 9" xfId="37547"/>
    <cellStyle name="Salida 2 4 3 3 9 2" xfId="37548"/>
    <cellStyle name="Salida 2 4 3 4" xfId="37549"/>
    <cellStyle name="Salida 2 4 3 4 2" xfId="37550"/>
    <cellStyle name="Salida 2 4 3 5" xfId="37551"/>
    <cellStyle name="Salida 2 4 3 5 2" xfId="37552"/>
    <cellStyle name="Salida 2 4 3 6" xfId="37553"/>
    <cellStyle name="Salida 2 4 3 6 2" xfId="37554"/>
    <cellStyle name="Salida 2 4 3 7" xfId="37555"/>
    <cellStyle name="Salida 2 4 3 7 2" xfId="37556"/>
    <cellStyle name="Salida 2 4 3 8" xfId="37557"/>
    <cellStyle name="Salida 2 4 3 8 2" xfId="37558"/>
    <cellStyle name="Salida 2 4 3 9" xfId="37559"/>
    <cellStyle name="Salida 2 4 3 9 2" xfId="37560"/>
    <cellStyle name="Salida 2 4 4" xfId="37561"/>
    <cellStyle name="Salida 2 4 4 10" xfId="37562"/>
    <cellStyle name="Salida 2 4 4 10 2" xfId="37563"/>
    <cellStyle name="Salida 2 4 4 11" xfId="37564"/>
    <cellStyle name="Salida 2 4 4 2" xfId="37565"/>
    <cellStyle name="Salida 2 4 4 2 2" xfId="37566"/>
    <cellStyle name="Salida 2 4 4 3" xfId="37567"/>
    <cellStyle name="Salida 2 4 4 3 2" xfId="37568"/>
    <cellStyle name="Salida 2 4 4 4" xfId="37569"/>
    <cellStyle name="Salida 2 4 4 4 2" xfId="37570"/>
    <cellStyle name="Salida 2 4 4 5" xfId="37571"/>
    <cellStyle name="Salida 2 4 4 5 2" xfId="37572"/>
    <cellStyle name="Salida 2 4 4 6" xfId="37573"/>
    <cellStyle name="Salida 2 4 4 6 2" xfId="37574"/>
    <cellStyle name="Salida 2 4 4 7" xfId="37575"/>
    <cellStyle name="Salida 2 4 4 7 2" xfId="37576"/>
    <cellStyle name="Salida 2 4 4 8" xfId="37577"/>
    <cellStyle name="Salida 2 4 4 8 2" xfId="37578"/>
    <cellStyle name="Salida 2 4 4 9" xfId="37579"/>
    <cellStyle name="Salida 2 4 4 9 2" xfId="37580"/>
    <cellStyle name="Salida 2 4 5" xfId="37581"/>
    <cellStyle name="Salida 2 4 5 10" xfId="37582"/>
    <cellStyle name="Salida 2 4 5 10 2" xfId="37583"/>
    <cellStyle name="Salida 2 4 5 11" xfId="37584"/>
    <cellStyle name="Salida 2 4 5 2" xfId="37585"/>
    <cellStyle name="Salida 2 4 5 2 2" xfId="37586"/>
    <cellStyle name="Salida 2 4 5 3" xfId="37587"/>
    <cellStyle name="Salida 2 4 5 3 2" xfId="37588"/>
    <cellStyle name="Salida 2 4 5 4" xfId="37589"/>
    <cellStyle name="Salida 2 4 5 4 2" xfId="37590"/>
    <cellStyle name="Salida 2 4 5 5" xfId="37591"/>
    <cellStyle name="Salida 2 4 5 5 2" xfId="37592"/>
    <cellStyle name="Salida 2 4 5 6" xfId="37593"/>
    <cellStyle name="Salida 2 4 5 6 2" xfId="37594"/>
    <cellStyle name="Salida 2 4 5 7" xfId="37595"/>
    <cellStyle name="Salida 2 4 5 7 2" xfId="37596"/>
    <cellStyle name="Salida 2 4 5 8" xfId="37597"/>
    <cellStyle name="Salida 2 4 5 8 2" xfId="37598"/>
    <cellStyle name="Salida 2 4 5 9" xfId="37599"/>
    <cellStyle name="Salida 2 4 5 9 2" xfId="37600"/>
    <cellStyle name="Salida 2 4 6" xfId="37601"/>
    <cellStyle name="Salida 2 4 6 2" xfId="37602"/>
    <cellStyle name="Salida 2 4 7" xfId="37603"/>
    <cellStyle name="Salida 2 4 7 2" xfId="37604"/>
    <cellStyle name="Salida 2 4 8" xfId="37605"/>
    <cellStyle name="Salida 2 4 8 2" xfId="37606"/>
    <cellStyle name="Salida 2 4 9" xfId="37607"/>
    <cellStyle name="Salida 2 4 9 2" xfId="37608"/>
    <cellStyle name="Salida 2 5" xfId="37609"/>
    <cellStyle name="Salida 2 5 10" xfId="37610"/>
    <cellStyle name="Salida 2 5 10 2" xfId="37611"/>
    <cellStyle name="Salida 2 5 11" xfId="37612"/>
    <cellStyle name="Salida 2 5 11 2" xfId="37613"/>
    <cellStyle name="Salida 2 5 12" xfId="37614"/>
    <cellStyle name="Salida 2 5 12 2" xfId="37615"/>
    <cellStyle name="Salida 2 5 13" xfId="37616"/>
    <cellStyle name="Salida 2 5 13 2" xfId="37617"/>
    <cellStyle name="Salida 2 5 14" xfId="37618"/>
    <cellStyle name="Salida 2 5 14 2" xfId="37619"/>
    <cellStyle name="Salida 2 5 15" xfId="37620"/>
    <cellStyle name="Salida 2 5 2" xfId="37621"/>
    <cellStyle name="Salida 2 5 2 10" xfId="37622"/>
    <cellStyle name="Salida 2 5 2 10 2" xfId="37623"/>
    <cellStyle name="Salida 2 5 2 11" xfId="37624"/>
    <cellStyle name="Salida 2 5 2 11 2" xfId="37625"/>
    <cellStyle name="Salida 2 5 2 12" xfId="37626"/>
    <cellStyle name="Salida 2 5 2 12 2" xfId="37627"/>
    <cellStyle name="Salida 2 5 2 13" xfId="37628"/>
    <cellStyle name="Salida 2 5 2 2" xfId="37629"/>
    <cellStyle name="Salida 2 5 2 2 10" xfId="37630"/>
    <cellStyle name="Salida 2 5 2 2 10 2" xfId="37631"/>
    <cellStyle name="Salida 2 5 2 2 11" xfId="37632"/>
    <cellStyle name="Salida 2 5 2 2 2" xfId="37633"/>
    <cellStyle name="Salida 2 5 2 2 2 2" xfId="37634"/>
    <cellStyle name="Salida 2 5 2 2 3" xfId="37635"/>
    <cellStyle name="Salida 2 5 2 2 3 2" xfId="37636"/>
    <cellStyle name="Salida 2 5 2 2 4" xfId="37637"/>
    <cellStyle name="Salida 2 5 2 2 4 2" xfId="37638"/>
    <cellStyle name="Salida 2 5 2 2 5" xfId="37639"/>
    <cellStyle name="Salida 2 5 2 2 5 2" xfId="37640"/>
    <cellStyle name="Salida 2 5 2 2 6" xfId="37641"/>
    <cellStyle name="Salida 2 5 2 2 6 2" xfId="37642"/>
    <cellStyle name="Salida 2 5 2 2 7" xfId="37643"/>
    <cellStyle name="Salida 2 5 2 2 7 2" xfId="37644"/>
    <cellStyle name="Salida 2 5 2 2 8" xfId="37645"/>
    <cellStyle name="Salida 2 5 2 2 8 2" xfId="37646"/>
    <cellStyle name="Salida 2 5 2 2 9" xfId="37647"/>
    <cellStyle name="Salida 2 5 2 2 9 2" xfId="37648"/>
    <cellStyle name="Salida 2 5 2 3" xfId="37649"/>
    <cellStyle name="Salida 2 5 2 3 10" xfId="37650"/>
    <cellStyle name="Salida 2 5 2 3 10 2" xfId="37651"/>
    <cellStyle name="Salida 2 5 2 3 11" xfId="37652"/>
    <cellStyle name="Salida 2 5 2 3 2" xfId="37653"/>
    <cellStyle name="Salida 2 5 2 3 2 2" xfId="37654"/>
    <cellStyle name="Salida 2 5 2 3 3" xfId="37655"/>
    <cellStyle name="Salida 2 5 2 3 3 2" xfId="37656"/>
    <cellStyle name="Salida 2 5 2 3 4" xfId="37657"/>
    <cellStyle name="Salida 2 5 2 3 4 2" xfId="37658"/>
    <cellStyle name="Salida 2 5 2 3 5" xfId="37659"/>
    <cellStyle name="Salida 2 5 2 3 5 2" xfId="37660"/>
    <cellStyle name="Salida 2 5 2 3 6" xfId="37661"/>
    <cellStyle name="Salida 2 5 2 3 6 2" xfId="37662"/>
    <cellStyle name="Salida 2 5 2 3 7" xfId="37663"/>
    <cellStyle name="Salida 2 5 2 3 7 2" xfId="37664"/>
    <cellStyle name="Salida 2 5 2 3 8" xfId="37665"/>
    <cellStyle name="Salida 2 5 2 3 8 2" xfId="37666"/>
    <cellStyle name="Salida 2 5 2 3 9" xfId="37667"/>
    <cellStyle name="Salida 2 5 2 3 9 2" xfId="37668"/>
    <cellStyle name="Salida 2 5 2 4" xfId="37669"/>
    <cellStyle name="Salida 2 5 2 4 2" xfId="37670"/>
    <cellStyle name="Salida 2 5 2 5" xfId="37671"/>
    <cellStyle name="Salida 2 5 2 5 2" xfId="37672"/>
    <cellStyle name="Salida 2 5 2 6" xfId="37673"/>
    <cellStyle name="Salida 2 5 2 6 2" xfId="37674"/>
    <cellStyle name="Salida 2 5 2 7" xfId="37675"/>
    <cellStyle name="Salida 2 5 2 7 2" xfId="37676"/>
    <cellStyle name="Salida 2 5 2 8" xfId="37677"/>
    <cellStyle name="Salida 2 5 2 8 2" xfId="37678"/>
    <cellStyle name="Salida 2 5 2 9" xfId="37679"/>
    <cellStyle name="Salida 2 5 2 9 2" xfId="37680"/>
    <cellStyle name="Salida 2 5 3" xfId="37681"/>
    <cellStyle name="Salida 2 5 3 10" xfId="37682"/>
    <cellStyle name="Salida 2 5 3 10 2" xfId="37683"/>
    <cellStyle name="Salida 2 5 3 11" xfId="37684"/>
    <cellStyle name="Salida 2 5 3 11 2" xfId="37685"/>
    <cellStyle name="Salida 2 5 3 12" xfId="37686"/>
    <cellStyle name="Salida 2 5 3 12 2" xfId="37687"/>
    <cellStyle name="Salida 2 5 3 13" xfId="37688"/>
    <cellStyle name="Salida 2 5 3 2" xfId="37689"/>
    <cellStyle name="Salida 2 5 3 2 10" xfId="37690"/>
    <cellStyle name="Salida 2 5 3 2 10 2" xfId="37691"/>
    <cellStyle name="Salida 2 5 3 2 11" xfId="37692"/>
    <cellStyle name="Salida 2 5 3 2 2" xfId="37693"/>
    <cellStyle name="Salida 2 5 3 2 2 2" xfId="37694"/>
    <cellStyle name="Salida 2 5 3 2 3" xfId="37695"/>
    <cellStyle name="Salida 2 5 3 2 3 2" xfId="37696"/>
    <cellStyle name="Salida 2 5 3 2 4" xfId="37697"/>
    <cellStyle name="Salida 2 5 3 2 4 2" xfId="37698"/>
    <cellStyle name="Salida 2 5 3 2 5" xfId="37699"/>
    <cellStyle name="Salida 2 5 3 2 5 2" xfId="37700"/>
    <cellStyle name="Salida 2 5 3 2 6" xfId="37701"/>
    <cellStyle name="Salida 2 5 3 2 6 2" xfId="37702"/>
    <cellStyle name="Salida 2 5 3 2 7" xfId="37703"/>
    <cellStyle name="Salida 2 5 3 2 7 2" xfId="37704"/>
    <cellStyle name="Salida 2 5 3 2 8" xfId="37705"/>
    <cellStyle name="Salida 2 5 3 2 8 2" xfId="37706"/>
    <cellStyle name="Salida 2 5 3 2 9" xfId="37707"/>
    <cellStyle name="Salida 2 5 3 2 9 2" xfId="37708"/>
    <cellStyle name="Salida 2 5 3 3" xfId="37709"/>
    <cellStyle name="Salida 2 5 3 3 10" xfId="37710"/>
    <cellStyle name="Salida 2 5 3 3 10 2" xfId="37711"/>
    <cellStyle name="Salida 2 5 3 3 11" xfId="37712"/>
    <cellStyle name="Salida 2 5 3 3 2" xfId="37713"/>
    <cellStyle name="Salida 2 5 3 3 2 2" xfId="37714"/>
    <cellStyle name="Salida 2 5 3 3 3" xfId="37715"/>
    <cellStyle name="Salida 2 5 3 3 3 2" xfId="37716"/>
    <cellStyle name="Salida 2 5 3 3 4" xfId="37717"/>
    <cellStyle name="Salida 2 5 3 3 4 2" xfId="37718"/>
    <cellStyle name="Salida 2 5 3 3 5" xfId="37719"/>
    <cellStyle name="Salida 2 5 3 3 5 2" xfId="37720"/>
    <cellStyle name="Salida 2 5 3 3 6" xfId="37721"/>
    <cellStyle name="Salida 2 5 3 3 6 2" xfId="37722"/>
    <cellStyle name="Salida 2 5 3 3 7" xfId="37723"/>
    <cellStyle name="Salida 2 5 3 3 7 2" xfId="37724"/>
    <cellStyle name="Salida 2 5 3 3 8" xfId="37725"/>
    <cellStyle name="Salida 2 5 3 3 8 2" xfId="37726"/>
    <cellStyle name="Salida 2 5 3 3 9" xfId="37727"/>
    <cellStyle name="Salida 2 5 3 3 9 2" xfId="37728"/>
    <cellStyle name="Salida 2 5 3 4" xfId="37729"/>
    <cellStyle name="Salida 2 5 3 4 2" xfId="37730"/>
    <cellStyle name="Salida 2 5 3 5" xfId="37731"/>
    <cellStyle name="Salida 2 5 3 5 2" xfId="37732"/>
    <cellStyle name="Salida 2 5 3 6" xfId="37733"/>
    <cellStyle name="Salida 2 5 3 6 2" xfId="37734"/>
    <cellStyle name="Salida 2 5 3 7" xfId="37735"/>
    <cellStyle name="Salida 2 5 3 7 2" xfId="37736"/>
    <cellStyle name="Salida 2 5 3 8" xfId="37737"/>
    <cellStyle name="Salida 2 5 3 8 2" xfId="37738"/>
    <cellStyle name="Salida 2 5 3 9" xfId="37739"/>
    <cellStyle name="Salida 2 5 3 9 2" xfId="37740"/>
    <cellStyle name="Salida 2 5 4" xfId="37741"/>
    <cellStyle name="Salida 2 5 4 10" xfId="37742"/>
    <cellStyle name="Salida 2 5 4 10 2" xfId="37743"/>
    <cellStyle name="Salida 2 5 4 11" xfId="37744"/>
    <cellStyle name="Salida 2 5 4 2" xfId="37745"/>
    <cellStyle name="Salida 2 5 4 2 2" xfId="37746"/>
    <cellStyle name="Salida 2 5 4 3" xfId="37747"/>
    <cellStyle name="Salida 2 5 4 3 2" xfId="37748"/>
    <cellStyle name="Salida 2 5 4 4" xfId="37749"/>
    <cellStyle name="Salida 2 5 4 4 2" xfId="37750"/>
    <cellStyle name="Salida 2 5 4 5" xfId="37751"/>
    <cellStyle name="Salida 2 5 4 5 2" xfId="37752"/>
    <cellStyle name="Salida 2 5 4 6" xfId="37753"/>
    <cellStyle name="Salida 2 5 4 6 2" xfId="37754"/>
    <cellStyle name="Salida 2 5 4 7" xfId="37755"/>
    <cellStyle name="Salida 2 5 4 7 2" xfId="37756"/>
    <cellStyle name="Salida 2 5 4 8" xfId="37757"/>
    <cellStyle name="Salida 2 5 4 8 2" xfId="37758"/>
    <cellStyle name="Salida 2 5 4 9" xfId="37759"/>
    <cellStyle name="Salida 2 5 4 9 2" xfId="37760"/>
    <cellStyle name="Salida 2 5 5" xfId="37761"/>
    <cellStyle name="Salida 2 5 5 10" xfId="37762"/>
    <cellStyle name="Salida 2 5 5 10 2" xfId="37763"/>
    <cellStyle name="Salida 2 5 5 11" xfId="37764"/>
    <cellStyle name="Salida 2 5 5 2" xfId="37765"/>
    <cellStyle name="Salida 2 5 5 2 2" xfId="37766"/>
    <cellStyle name="Salida 2 5 5 3" xfId="37767"/>
    <cellStyle name="Salida 2 5 5 3 2" xfId="37768"/>
    <cellStyle name="Salida 2 5 5 4" xfId="37769"/>
    <cellStyle name="Salida 2 5 5 4 2" xfId="37770"/>
    <cellStyle name="Salida 2 5 5 5" xfId="37771"/>
    <cellStyle name="Salida 2 5 5 5 2" xfId="37772"/>
    <cellStyle name="Salida 2 5 5 6" xfId="37773"/>
    <cellStyle name="Salida 2 5 5 6 2" xfId="37774"/>
    <cellStyle name="Salida 2 5 5 7" xfId="37775"/>
    <cellStyle name="Salida 2 5 5 7 2" xfId="37776"/>
    <cellStyle name="Salida 2 5 5 8" xfId="37777"/>
    <cellStyle name="Salida 2 5 5 8 2" xfId="37778"/>
    <cellStyle name="Salida 2 5 5 9" xfId="37779"/>
    <cellStyle name="Salida 2 5 5 9 2" xfId="37780"/>
    <cellStyle name="Salida 2 5 6" xfId="37781"/>
    <cellStyle name="Salida 2 5 6 2" xfId="37782"/>
    <cellStyle name="Salida 2 5 7" xfId="37783"/>
    <cellStyle name="Salida 2 5 7 2" xfId="37784"/>
    <cellStyle name="Salida 2 5 8" xfId="37785"/>
    <cellStyle name="Salida 2 5 8 2" xfId="37786"/>
    <cellStyle name="Salida 2 5 9" xfId="37787"/>
    <cellStyle name="Salida 2 5 9 2" xfId="37788"/>
    <cellStyle name="Salida 2 6" xfId="37789"/>
    <cellStyle name="Salida 2 6 10" xfId="37790"/>
    <cellStyle name="Salida 2 6 10 2" xfId="37791"/>
    <cellStyle name="Salida 2 6 11" xfId="37792"/>
    <cellStyle name="Salida 2 6 11 2" xfId="37793"/>
    <cellStyle name="Salida 2 6 12" xfId="37794"/>
    <cellStyle name="Salida 2 6 12 2" xfId="37795"/>
    <cellStyle name="Salida 2 6 13" xfId="37796"/>
    <cellStyle name="Salida 2 6 13 2" xfId="37797"/>
    <cellStyle name="Salida 2 6 14" xfId="37798"/>
    <cellStyle name="Salida 2 6 14 2" xfId="37799"/>
    <cellStyle name="Salida 2 6 15" xfId="37800"/>
    <cellStyle name="Salida 2 6 2" xfId="37801"/>
    <cellStyle name="Salida 2 6 2 10" xfId="37802"/>
    <cellStyle name="Salida 2 6 2 10 2" xfId="37803"/>
    <cellStyle name="Salida 2 6 2 11" xfId="37804"/>
    <cellStyle name="Salida 2 6 2 11 2" xfId="37805"/>
    <cellStyle name="Salida 2 6 2 12" xfId="37806"/>
    <cellStyle name="Salida 2 6 2 12 2" xfId="37807"/>
    <cellStyle name="Salida 2 6 2 13" xfId="37808"/>
    <cellStyle name="Salida 2 6 2 2" xfId="37809"/>
    <cellStyle name="Salida 2 6 2 2 10" xfId="37810"/>
    <cellStyle name="Salida 2 6 2 2 10 2" xfId="37811"/>
    <cellStyle name="Salida 2 6 2 2 11" xfId="37812"/>
    <cellStyle name="Salida 2 6 2 2 2" xfId="37813"/>
    <cellStyle name="Salida 2 6 2 2 2 2" xfId="37814"/>
    <cellStyle name="Salida 2 6 2 2 3" xfId="37815"/>
    <cellStyle name="Salida 2 6 2 2 3 2" xfId="37816"/>
    <cellStyle name="Salida 2 6 2 2 4" xfId="37817"/>
    <cellStyle name="Salida 2 6 2 2 4 2" xfId="37818"/>
    <cellStyle name="Salida 2 6 2 2 5" xfId="37819"/>
    <cellStyle name="Salida 2 6 2 2 5 2" xfId="37820"/>
    <cellStyle name="Salida 2 6 2 2 6" xfId="37821"/>
    <cellStyle name="Salida 2 6 2 2 6 2" xfId="37822"/>
    <cellStyle name="Salida 2 6 2 2 7" xfId="37823"/>
    <cellStyle name="Salida 2 6 2 2 7 2" xfId="37824"/>
    <cellStyle name="Salida 2 6 2 2 8" xfId="37825"/>
    <cellStyle name="Salida 2 6 2 2 8 2" xfId="37826"/>
    <cellStyle name="Salida 2 6 2 2 9" xfId="37827"/>
    <cellStyle name="Salida 2 6 2 2 9 2" xfId="37828"/>
    <cellStyle name="Salida 2 6 2 3" xfId="37829"/>
    <cellStyle name="Salida 2 6 2 3 10" xfId="37830"/>
    <cellStyle name="Salida 2 6 2 3 10 2" xfId="37831"/>
    <cellStyle name="Salida 2 6 2 3 11" xfId="37832"/>
    <cellStyle name="Salida 2 6 2 3 2" xfId="37833"/>
    <cellStyle name="Salida 2 6 2 3 2 2" xfId="37834"/>
    <cellStyle name="Salida 2 6 2 3 3" xfId="37835"/>
    <cellStyle name="Salida 2 6 2 3 3 2" xfId="37836"/>
    <cellStyle name="Salida 2 6 2 3 4" xfId="37837"/>
    <cellStyle name="Salida 2 6 2 3 4 2" xfId="37838"/>
    <cellStyle name="Salida 2 6 2 3 5" xfId="37839"/>
    <cellStyle name="Salida 2 6 2 3 5 2" xfId="37840"/>
    <cellStyle name="Salida 2 6 2 3 6" xfId="37841"/>
    <cellStyle name="Salida 2 6 2 3 6 2" xfId="37842"/>
    <cellStyle name="Salida 2 6 2 3 7" xfId="37843"/>
    <cellStyle name="Salida 2 6 2 3 7 2" xfId="37844"/>
    <cellStyle name="Salida 2 6 2 3 8" xfId="37845"/>
    <cellStyle name="Salida 2 6 2 3 8 2" xfId="37846"/>
    <cellStyle name="Salida 2 6 2 3 9" xfId="37847"/>
    <cellStyle name="Salida 2 6 2 3 9 2" xfId="37848"/>
    <cellStyle name="Salida 2 6 2 4" xfId="37849"/>
    <cellStyle name="Salida 2 6 2 4 2" xfId="37850"/>
    <cellStyle name="Salida 2 6 2 5" xfId="37851"/>
    <cellStyle name="Salida 2 6 2 5 2" xfId="37852"/>
    <cellStyle name="Salida 2 6 2 6" xfId="37853"/>
    <cellStyle name="Salida 2 6 2 6 2" xfId="37854"/>
    <cellStyle name="Salida 2 6 2 7" xfId="37855"/>
    <cellStyle name="Salida 2 6 2 7 2" xfId="37856"/>
    <cellStyle name="Salida 2 6 2 8" xfId="37857"/>
    <cellStyle name="Salida 2 6 2 8 2" xfId="37858"/>
    <cellStyle name="Salida 2 6 2 9" xfId="37859"/>
    <cellStyle name="Salida 2 6 2 9 2" xfId="37860"/>
    <cellStyle name="Salida 2 6 3" xfId="37861"/>
    <cellStyle name="Salida 2 6 3 10" xfId="37862"/>
    <cellStyle name="Salida 2 6 3 10 2" xfId="37863"/>
    <cellStyle name="Salida 2 6 3 11" xfId="37864"/>
    <cellStyle name="Salida 2 6 3 11 2" xfId="37865"/>
    <cellStyle name="Salida 2 6 3 12" xfId="37866"/>
    <cellStyle name="Salida 2 6 3 12 2" xfId="37867"/>
    <cellStyle name="Salida 2 6 3 13" xfId="37868"/>
    <cellStyle name="Salida 2 6 3 2" xfId="37869"/>
    <cellStyle name="Salida 2 6 3 2 10" xfId="37870"/>
    <cellStyle name="Salida 2 6 3 2 10 2" xfId="37871"/>
    <cellStyle name="Salida 2 6 3 2 11" xfId="37872"/>
    <cellStyle name="Salida 2 6 3 2 2" xfId="37873"/>
    <cellStyle name="Salida 2 6 3 2 2 2" xfId="37874"/>
    <cellStyle name="Salida 2 6 3 2 3" xfId="37875"/>
    <cellStyle name="Salida 2 6 3 2 3 2" xfId="37876"/>
    <cellStyle name="Salida 2 6 3 2 4" xfId="37877"/>
    <cellStyle name="Salida 2 6 3 2 4 2" xfId="37878"/>
    <cellStyle name="Salida 2 6 3 2 5" xfId="37879"/>
    <cellStyle name="Salida 2 6 3 2 5 2" xfId="37880"/>
    <cellStyle name="Salida 2 6 3 2 6" xfId="37881"/>
    <cellStyle name="Salida 2 6 3 2 6 2" xfId="37882"/>
    <cellStyle name="Salida 2 6 3 2 7" xfId="37883"/>
    <cellStyle name="Salida 2 6 3 2 7 2" xfId="37884"/>
    <cellStyle name="Salida 2 6 3 2 8" xfId="37885"/>
    <cellStyle name="Salida 2 6 3 2 8 2" xfId="37886"/>
    <cellStyle name="Salida 2 6 3 2 9" xfId="37887"/>
    <cellStyle name="Salida 2 6 3 2 9 2" xfId="37888"/>
    <cellStyle name="Salida 2 6 3 3" xfId="37889"/>
    <cellStyle name="Salida 2 6 3 3 10" xfId="37890"/>
    <cellStyle name="Salida 2 6 3 3 10 2" xfId="37891"/>
    <cellStyle name="Salida 2 6 3 3 11" xfId="37892"/>
    <cellStyle name="Salida 2 6 3 3 2" xfId="37893"/>
    <cellStyle name="Salida 2 6 3 3 2 2" xfId="37894"/>
    <cellStyle name="Salida 2 6 3 3 3" xfId="37895"/>
    <cellStyle name="Salida 2 6 3 3 3 2" xfId="37896"/>
    <cellStyle name="Salida 2 6 3 3 4" xfId="37897"/>
    <cellStyle name="Salida 2 6 3 3 4 2" xfId="37898"/>
    <cellStyle name="Salida 2 6 3 3 5" xfId="37899"/>
    <cellStyle name="Salida 2 6 3 3 5 2" xfId="37900"/>
    <cellStyle name="Salida 2 6 3 3 6" xfId="37901"/>
    <cellStyle name="Salida 2 6 3 3 6 2" xfId="37902"/>
    <cellStyle name="Salida 2 6 3 3 7" xfId="37903"/>
    <cellStyle name="Salida 2 6 3 3 7 2" xfId="37904"/>
    <cellStyle name="Salida 2 6 3 3 8" xfId="37905"/>
    <cellStyle name="Salida 2 6 3 3 8 2" xfId="37906"/>
    <cellStyle name="Salida 2 6 3 3 9" xfId="37907"/>
    <cellStyle name="Salida 2 6 3 3 9 2" xfId="37908"/>
    <cellStyle name="Salida 2 6 3 4" xfId="37909"/>
    <cellStyle name="Salida 2 6 3 4 2" xfId="37910"/>
    <cellStyle name="Salida 2 6 3 5" xfId="37911"/>
    <cellStyle name="Salida 2 6 3 5 2" xfId="37912"/>
    <cellStyle name="Salida 2 6 3 6" xfId="37913"/>
    <cellStyle name="Salida 2 6 3 6 2" xfId="37914"/>
    <cellStyle name="Salida 2 6 3 7" xfId="37915"/>
    <cellStyle name="Salida 2 6 3 7 2" xfId="37916"/>
    <cellStyle name="Salida 2 6 3 8" xfId="37917"/>
    <cellStyle name="Salida 2 6 3 8 2" xfId="37918"/>
    <cellStyle name="Salida 2 6 3 9" xfId="37919"/>
    <cellStyle name="Salida 2 6 3 9 2" xfId="37920"/>
    <cellStyle name="Salida 2 6 4" xfId="37921"/>
    <cellStyle name="Salida 2 6 4 10" xfId="37922"/>
    <cellStyle name="Salida 2 6 4 10 2" xfId="37923"/>
    <cellStyle name="Salida 2 6 4 11" xfId="37924"/>
    <cellStyle name="Salida 2 6 4 2" xfId="37925"/>
    <cellStyle name="Salida 2 6 4 2 2" xfId="37926"/>
    <cellStyle name="Salida 2 6 4 3" xfId="37927"/>
    <cellStyle name="Salida 2 6 4 3 2" xfId="37928"/>
    <cellStyle name="Salida 2 6 4 4" xfId="37929"/>
    <cellStyle name="Salida 2 6 4 4 2" xfId="37930"/>
    <cellStyle name="Salida 2 6 4 5" xfId="37931"/>
    <cellStyle name="Salida 2 6 4 5 2" xfId="37932"/>
    <cellStyle name="Salida 2 6 4 6" xfId="37933"/>
    <cellStyle name="Salida 2 6 4 6 2" xfId="37934"/>
    <cellStyle name="Salida 2 6 4 7" xfId="37935"/>
    <cellStyle name="Salida 2 6 4 7 2" xfId="37936"/>
    <cellStyle name="Salida 2 6 4 8" xfId="37937"/>
    <cellStyle name="Salida 2 6 4 8 2" xfId="37938"/>
    <cellStyle name="Salida 2 6 4 9" xfId="37939"/>
    <cellStyle name="Salida 2 6 4 9 2" xfId="37940"/>
    <cellStyle name="Salida 2 6 5" xfId="37941"/>
    <cellStyle name="Salida 2 6 5 10" xfId="37942"/>
    <cellStyle name="Salida 2 6 5 10 2" xfId="37943"/>
    <cellStyle name="Salida 2 6 5 11" xfId="37944"/>
    <cellStyle name="Salida 2 6 5 2" xfId="37945"/>
    <cellStyle name="Salida 2 6 5 2 2" xfId="37946"/>
    <cellStyle name="Salida 2 6 5 3" xfId="37947"/>
    <cellStyle name="Salida 2 6 5 3 2" xfId="37948"/>
    <cellStyle name="Salida 2 6 5 4" xfId="37949"/>
    <cellStyle name="Salida 2 6 5 4 2" xfId="37950"/>
    <cellStyle name="Salida 2 6 5 5" xfId="37951"/>
    <cellStyle name="Salida 2 6 5 5 2" xfId="37952"/>
    <cellStyle name="Salida 2 6 5 6" xfId="37953"/>
    <cellStyle name="Salida 2 6 5 6 2" xfId="37954"/>
    <cellStyle name="Salida 2 6 5 7" xfId="37955"/>
    <cellStyle name="Salida 2 6 5 7 2" xfId="37956"/>
    <cellStyle name="Salida 2 6 5 8" xfId="37957"/>
    <cellStyle name="Salida 2 6 5 8 2" xfId="37958"/>
    <cellStyle name="Salida 2 6 5 9" xfId="37959"/>
    <cellStyle name="Salida 2 6 5 9 2" xfId="37960"/>
    <cellStyle name="Salida 2 6 6" xfId="37961"/>
    <cellStyle name="Salida 2 6 6 2" xfId="37962"/>
    <cellStyle name="Salida 2 6 7" xfId="37963"/>
    <cellStyle name="Salida 2 6 7 2" xfId="37964"/>
    <cellStyle name="Salida 2 6 8" xfId="37965"/>
    <cellStyle name="Salida 2 6 8 2" xfId="37966"/>
    <cellStyle name="Salida 2 6 9" xfId="37967"/>
    <cellStyle name="Salida 2 6 9 2" xfId="37968"/>
    <cellStyle name="Salida 2 7" xfId="37969"/>
    <cellStyle name="Salida 2 7 10" xfId="37970"/>
    <cellStyle name="Salida 2 7 10 2" xfId="37971"/>
    <cellStyle name="Salida 2 7 11" xfId="37972"/>
    <cellStyle name="Salida 2 7 11 2" xfId="37973"/>
    <cellStyle name="Salida 2 7 12" xfId="37974"/>
    <cellStyle name="Salida 2 7 12 2" xfId="37975"/>
    <cellStyle name="Salida 2 7 13" xfId="37976"/>
    <cellStyle name="Salida 2 7 2" xfId="37977"/>
    <cellStyle name="Salida 2 7 2 10" xfId="37978"/>
    <cellStyle name="Salida 2 7 2 10 2" xfId="37979"/>
    <cellStyle name="Salida 2 7 2 11" xfId="37980"/>
    <cellStyle name="Salida 2 7 2 2" xfId="37981"/>
    <cellStyle name="Salida 2 7 2 2 2" xfId="37982"/>
    <cellStyle name="Salida 2 7 2 3" xfId="37983"/>
    <cellStyle name="Salida 2 7 2 3 2" xfId="37984"/>
    <cellStyle name="Salida 2 7 2 4" xfId="37985"/>
    <cellStyle name="Salida 2 7 2 4 2" xfId="37986"/>
    <cellStyle name="Salida 2 7 2 5" xfId="37987"/>
    <cellStyle name="Salida 2 7 2 5 2" xfId="37988"/>
    <cellStyle name="Salida 2 7 2 6" xfId="37989"/>
    <cellStyle name="Salida 2 7 2 6 2" xfId="37990"/>
    <cellStyle name="Salida 2 7 2 7" xfId="37991"/>
    <cellStyle name="Salida 2 7 2 7 2" xfId="37992"/>
    <cellStyle name="Salida 2 7 2 8" xfId="37993"/>
    <cellStyle name="Salida 2 7 2 8 2" xfId="37994"/>
    <cellStyle name="Salida 2 7 2 9" xfId="37995"/>
    <cellStyle name="Salida 2 7 2 9 2" xfId="37996"/>
    <cellStyle name="Salida 2 7 3" xfId="37997"/>
    <cellStyle name="Salida 2 7 3 10" xfId="37998"/>
    <cellStyle name="Salida 2 7 3 10 2" xfId="37999"/>
    <cellStyle name="Salida 2 7 3 11" xfId="38000"/>
    <cellStyle name="Salida 2 7 3 2" xfId="38001"/>
    <cellStyle name="Salida 2 7 3 2 2" xfId="38002"/>
    <cellStyle name="Salida 2 7 3 3" xfId="38003"/>
    <cellStyle name="Salida 2 7 3 3 2" xfId="38004"/>
    <cellStyle name="Salida 2 7 3 4" xfId="38005"/>
    <cellStyle name="Salida 2 7 3 4 2" xfId="38006"/>
    <cellStyle name="Salida 2 7 3 5" xfId="38007"/>
    <cellStyle name="Salida 2 7 3 5 2" xfId="38008"/>
    <cellStyle name="Salida 2 7 3 6" xfId="38009"/>
    <cellStyle name="Salida 2 7 3 6 2" xfId="38010"/>
    <cellStyle name="Salida 2 7 3 7" xfId="38011"/>
    <cellStyle name="Salida 2 7 3 7 2" xfId="38012"/>
    <cellStyle name="Salida 2 7 3 8" xfId="38013"/>
    <cellStyle name="Salida 2 7 3 8 2" xfId="38014"/>
    <cellStyle name="Salida 2 7 3 9" xfId="38015"/>
    <cellStyle name="Salida 2 7 3 9 2" xfId="38016"/>
    <cellStyle name="Salida 2 7 4" xfId="38017"/>
    <cellStyle name="Salida 2 7 4 2" xfId="38018"/>
    <cellStyle name="Salida 2 7 5" xfId="38019"/>
    <cellStyle name="Salida 2 7 5 2" xfId="38020"/>
    <cellStyle name="Salida 2 7 6" xfId="38021"/>
    <cellStyle name="Salida 2 7 6 2" xfId="38022"/>
    <cellStyle name="Salida 2 7 7" xfId="38023"/>
    <cellStyle name="Salida 2 7 7 2" xfId="38024"/>
    <cellStyle name="Salida 2 7 8" xfId="38025"/>
    <cellStyle name="Salida 2 7 8 2" xfId="38026"/>
    <cellStyle name="Salida 2 7 9" xfId="38027"/>
    <cellStyle name="Salida 2 7 9 2" xfId="38028"/>
    <cellStyle name="Salida 2 8" xfId="38029"/>
    <cellStyle name="Salida 2 8 10" xfId="38030"/>
    <cellStyle name="Salida 2 8 10 2" xfId="38031"/>
    <cellStyle name="Salida 2 8 11" xfId="38032"/>
    <cellStyle name="Salida 2 8 11 2" xfId="38033"/>
    <cellStyle name="Salida 2 8 12" xfId="38034"/>
    <cellStyle name="Salida 2 8 12 2" xfId="38035"/>
    <cellStyle name="Salida 2 8 13" xfId="38036"/>
    <cellStyle name="Salida 2 8 2" xfId="38037"/>
    <cellStyle name="Salida 2 8 2 10" xfId="38038"/>
    <cellStyle name="Salida 2 8 2 10 2" xfId="38039"/>
    <cellStyle name="Salida 2 8 2 11" xfId="38040"/>
    <cellStyle name="Salida 2 8 2 2" xfId="38041"/>
    <cellStyle name="Salida 2 8 2 2 2" xfId="38042"/>
    <cellStyle name="Salida 2 8 2 3" xfId="38043"/>
    <cellStyle name="Salida 2 8 2 3 2" xfId="38044"/>
    <cellStyle name="Salida 2 8 2 4" xfId="38045"/>
    <cellStyle name="Salida 2 8 2 4 2" xfId="38046"/>
    <cellStyle name="Salida 2 8 2 5" xfId="38047"/>
    <cellStyle name="Salida 2 8 2 5 2" xfId="38048"/>
    <cellStyle name="Salida 2 8 2 6" xfId="38049"/>
    <cellStyle name="Salida 2 8 2 6 2" xfId="38050"/>
    <cellStyle name="Salida 2 8 2 7" xfId="38051"/>
    <cellStyle name="Salida 2 8 2 7 2" xfId="38052"/>
    <cellStyle name="Salida 2 8 2 8" xfId="38053"/>
    <cellStyle name="Salida 2 8 2 8 2" xfId="38054"/>
    <cellStyle name="Salida 2 8 2 9" xfId="38055"/>
    <cellStyle name="Salida 2 8 2 9 2" xfId="38056"/>
    <cellStyle name="Salida 2 8 3" xfId="38057"/>
    <cellStyle name="Salida 2 8 3 10" xfId="38058"/>
    <cellStyle name="Salida 2 8 3 10 2" xfId="38059"/>
    <cellStyle name="Salida 2 8 3 11" xfId="38060"/>
    <cellStyle name="Salida 2 8 3 2" xfId="38061"/>
    <cellStyle name="Salida 2 8 3 2 2" xfId="38062"/>
    <cellStyle name="Salida 2 8 3 3" xfId="38063"/>
    <cellStyle name="Salida 2 8 3 3 2" xfId="38064"/>
    <cellStyle name="Salida 2 8 3 4" xfId="38065"/>
    <cellStyle name="Salida 2 8 3 4 2" xfId="38066"/>
    <cellStyle name="Salida 2 8 3 5" xfId="38067"/>
    <cellStyle name="Salida 2 8 3 5 2" xfId="38068"/>
    <cellStyle name="Salida 2 8 3 6" xfId="38069"/>
    <cellStyle name="Salida 2 8 3 6 2" xfId="38070"/>
    <cellStyle name="Salida 2 8 3 7" xfId="38071"/>
    <cellStyle name="Salida 2 8 3 7 2" xfId="38072"/>
    <cellStyle name="Salida 2 8 3 8" xfId="38073"/>
    <cellStyle name="Salida 2 8 3 8 2" xfId="38074"/>
    <cellStyle name="Salida 2 8 3 9" xfId="38075"/>
    <cellStyle name="Salida 2 8 3 9 2" xfId="38076"/>
    <cellStyle name="Salida 2 8 4" xfId="38077"/>
    <cellStyle name="Salida 2 8 4 2" xfId="38078"/>
    <cellStyle name="Salida 2 8 5" xfId="38079"/>
    <cellStyle name="Salida 2 8 5 2" xfId="38080"/>
    <cellStyle name="Salida 2 8 6" xfId="38081"/>
    <cellStyle name="Salida 2 8 6 2" xfId="38082"/>
    <cellStyle name="Salida 2 8 7" xfId="38083"/>
    <cellStyle name="Salida 2 8 7 2" xfId="38084"/>
    <cellStyle name="Salida 2 8 8" xfId="38085"/>
    <cellStyle name="Salida 2 8 8 2" xfId="38086"/>
    <cellStyle name="Salida 2 8 9" xfId="38087"/>
    <cellStyle name="Salida 2 8 9 2" xfId="38088"/>
    <cellStyle name="Salida 2 9" xfId="38089"/>
    <cellStyle name="Salida 2 9 2" xfId="38090"/>
    <cellStyle name="Salida 3" xfId="38091"/>
    <cellStyle name="Salida 3 10" xfId="38092"/>
    <cellStyle name="Salida 3 10 2" xfId="38093"/>
    <cellStyle name="Salida 3 11" xfId="38094"/>
    <cellStyle name="Salida 3 11 2" xfId="38095"/>
    <cellStyle name="Salida 3 12" xfId="38096"/>
    <cellStyle name="Salida 3 12 2" xfId="38097"/>
    <cellStyle name="Salida 3 13" xfId="38098"/>
    <cellStyle name="Salida 3 13 2" xfId="38099"/>
    <cellStyle name="Salida 3 14" xfId="38100"/>
    <cellStyle name="Salida 3 14 2" xfId="38101"/>
    <cellStyle name="Salida 3 15" xfId="38102"/>
    <cellStyle name="Salida 3 16" xfId="38103"/>
    <cellStyle name="Salida 3 17" xfId="38104"/>
    <cellStyle name="Salida 3 2" xfId="38105"/>
    <cellStyle name="Salida 3 2 10" xfId="38106"/>
    <cellStyle name="Salida 3 2 10 2" xfId="38107"/>
    <cellStyle name="Salida 3 2 11" xfId="38108"/>
    <cellStyle name="Salida 3 2 11 2" xfId="38109"/>
    <cellStyle name="Salida 3 2 12" xfId="38110"/>
    <cellStyle name="Salida 3 2 12 2" xfId="38111"/>
    <cellStyle name="Salida 3 2 13" xfId="38112"/>
    <cellStyle name="Salida 3 2 13 2" xfId="38113"/>
    <cellStyle name="Salida 3 2 14" xfId="38114"/>
    <cellStyle name="Salida 3 2 14 2" xfId="38115"/>
    <cellStyle name="Salida 3 2 15" xfId="38116"/>
    <cellStyle name="Salida 3 2 2" xfId="38117"/>
    <cellStyle name="Salida 3 2 2 10" xfId="38118"/>
    <cellStyle name="Salida 3 2 2 10 2" xfId="38119"/>
    <cellStyle name="Salida 3 2 2 11" xfId="38120"/>
    <cellStyle name="Salida 3 2 2 11 2" xfId="38121"/>
    <cellStyle name="Salida 3 2 2 12" xfId="38122"/>
    <cellStyle name="Salida 3 2 2 12 2" xfId="38123"/>
    <cellStyle name="Salida 3 2 2 13" xfId="38124"/>
    <cellStyle name="Salida 3 2 2 2" xfId="38125"/>
    <cellStyle name="Salida 3 2 2 2 10" xfId="38126"/>
    <cellStyle name="Salida 3 2 2 2 10 2" xfId="38127"/>
    <cellStyle name="Salida 3 2 2 2 11" xfId="38128"/>
    <cellStyle name="Salida 3 2 2 2 2" xfId="38129"/>
    <cellStyle name="Salida 3 2 2 2 2 2" xfId="38130"/>
    <cellStyle name="Salida 3 2 2 2 3" xfId="38131"/>
    <cellStyle name="Salida 3 2 2 2 3 2" xfId="38132"/>
    <cellStyle name="Salida 3 2 2 2 4" xfId="38133"/>
    <cellStyle name="Salida 3 2 2 2 4 2" xfId="38134"/>
    <cellStyle name="Salida 3 2 2 2 5" xfId="38135"/>
    <cellStyle name="Salida 3 2 2 2 5 2" xfId="38136"/>
    <cellStyle name="Salida 3 2 2 2 6" xfId="38137"/>
    <cellStyle name="Salida 3 2 2 2 6 2" xfId="38138"/>
    <cellStyle name="Salida 3 2 2 2 7" xfId="38139"/>
    <cellStyle name="Salida 3 2 2 2 7 2" xfId="38140"/>
    <cellStyle name="Salida 3 2 2 2 8" xfId="38141"/>
    <cellStyle name="Salida 3 2 2 2 8 2" xfId="38142"/>
    <cellStyle name="Salida 3 2 2 2 9" xfId="38143"/>
    <cellStyle name="Salida 3 2 2 2 9 2" xfId="38144"/>
    <cellStyle name="Salida 3 2 2 3" xfId="38145"/>
    <cellStyle name="Salida 3 2 2 3 10" xfId="38146"/>
    <cellStyle name="Salida 3 2 2 3 10 2" xfId="38147"/>
    <cellStyle name="Salida 3 2 2 3 11" xfId="38148"/>
    <cellStyle name="Salida 3 2 2 3 2" xfId="38149"/>
    <cellStyle name="Salida 3 2 2 3 2 2" xfId="38150"/>
    <cellStyle name="Salida 3 2 2 3 3" xfId="38151"/>
    <cellStyle name="Salida 3 2 2 3 3 2" xfId="38152"/>
    <cellStyle name="Salida 3 2 2 3 4" xfId="38153"/>
    <cellStyle name="Salida 3 2 2 3 4 2" xfId="38154"/>
    <cellStyle name="Salida 3 2 2 3 5" xfId="38155"/>
    <cellStyle name="Salida 3 2 2 3 5 2" xfId="38156"/>
    <cellStyle name="Salida 3 2 2 3 6" xfId="38157"/>
    <cellStyle name="Salida 3 2 2 3 6 2" xfId="38158"/>
    <cellStyle name="Salida 3 2 2 3 7" xfId="38159"/>
    <cellStyle name="Salida 3 2 2 3 7 2" xfId="38160"/>
    <cellStyle name="Salida 3 2 2 3 8" xfId="38161"/>
    <cellStyle name="Salida 3 2 2 3 8 2" xfId="38162"/>
    <cellStyle name="Salida 3 2 2 3 9" xfId="38163"/>
    <cellStyle name="Salida 3 2 2 3 9 2" xfId="38164"/>
    <cellStyle name="Salida 3 2 2 4" xfId="38165"/>
    <cellStyle name="Salida 3 2 2 4 2" xfId="38166"/>
    <cellStyle name="Salida 3 2 2 5" xfId="38167"/>
    <cellStyle name="Salida 3 2 2 5 2" xfId="38168"/>
    <cellStyle name="Salida 3 2 2 6" xfId="38169"/>
    <cellStyle name="Salida 3 2 2 6 2" xfId="38170"/>
    <cellStyle name="Salida 3 2 2 7" xfId="38171"/>
    <cellStyle name="Salida 3 2 2 7 2" xfId="38172"/>
    <cellStyle name="Salida 3 2 2 8" xfId="38173"/>
    <cellStyle name="Salida 3 2 2 8 2" xfId="38174"/>
    <cellStyle name="Salida 3 2 2 9" xfId="38175"/>
    <cellStyle name="Salida 3 2 2 9 2" xfId="38176"/>
    <cellStyle name="Salida 3 2 3" xfId="38177"/>
    <cellStyle name="Salida 3 2 3 10" xfId="38178"/>
    <cellStyle name="Salida 3 2 3 10 2" xfId="38179"/>
    <cellStyle name="Salida 3 2 3 11" xfId="38180"/>
    <cellStyle name="Salida 3 2 3 11 2" xfId="38181"/>
    <cellStyle name="Salida 3 2 3 12" xfId="38182"/>
    <cellStyle name="Salida 3 2 3 12 2" xfId="38183"/>
    <cellStyle name="Salida 3 2 3 13" xfId="38184"/>
    <cellStyle name="Salida 3 2 3 2" xfId="38185"/>
    <cellStyle name="Salida 3 2 3 2 10" xfId="38186"/>
    <cellStyle name="Salida 3 2 3 2 10 2" xfId="38187"/>
    <cellStyle name="Salida 3 2 3 2 11" xfId="38188"/>
    <cellStyle name="Salida 3 2 3 2 2" xfId="38189"/>
    <cellStyle name="Salida 3 2 3 2 2 2" xfId="38190"/>
    <cellStyle name="Salida 3 2 3 2 3" xfId="38191"/>
    <cellStyle name="Salida 3 2 3 2 3 2" xfId="38192"/>
    <cellStyle name="Salida 3 2 3 2 4" xfId="38193"/>
    <cellStyle name="Salida 3 2 3 2 4 2" xfId="38194"/>
    <cellStyle name="Salida 3 2 3 2 5" xfId="38195"/>
    <cellStyle name="Salida 3 2 3 2 5 2" xfId="38196"/>
    <cellStyle name="Salida 3 2 3 2 6" xfId="38197"/>
    <cellStyle name="Salida 3 2 3 2 6 2" xfId="38198"/>
    <cellStyle name="Salida 3 2 3 2 7" xfId="38199"/>
    <cellStyle name="Salida 3 2 3 2 7 2" xfId="38200"/>
    <cellStyle name="Salida 3 2 3 2 8" xfId="38201"/>
    <cellStyle name="Salida 3 2 3 2 8 2" xfId="38202"/>
    <cellStyle name="Salida 3 2 3 2 9" xfId="38203"/>
    <cellStyle name="Salida 3 2 3 2 9 2" xfId="38204"/>
    <cellStyle name="Salida 3 2 3 3" xfId="38205"/>
    <cellStyle name="Salida 3 2 3 3 10" xfId="38206"/>
    <cellStyle name="Salida 3 2 3 3 10 2" xfId="38207"/>
    <cellStyle name="Salida 3 2 3 3 11" xfId="38208"/>
    <cellStyle name="Salida 3 2 3 3 2" xfId="38209"/>
    <cellStyle name="Salida 3 2 3 3 2 2" xfId="38210"/>
    <cellStyle name="Salida 3 2 3 3 3" xfId="38211"/>
    <cellStyle name="Salida 3 2 3 3 3 2" xfId="38212"/>
    <cellStyle name="Salida 3 2 3 3 4" xfId="38213"/>
    <cellStyle name="Salida 3 2 3 3 4 2" xfId="38214"/>
    <cellStyle name="Salida 3 2 3 3 5" xfId="38215"/>
    <cellStyle name="Salida 3 2 3 3 5 2" xfId="38216"/>
    <cellStyle name="Salida 3 2 3 3 6" xfId="38217"/>
    <cellStyle name="Salida 3 2 3 3 6 2" xfId="38218"/>
    <cellStyle name="Salida 3 2 3 3 7" xfId="38219"/>
    <cellStyle name="Salida 3 2 3 3 7 2" xfId="38220"/>
    <cellStyle name="Salida 3 2 3 3 8" xfId="38221"/>
    <cellStyle name="Salida 3 2 3 3 8 2" xfId="38222"/>
    <cellStyle name="Salida 3 2 3 3 9" xfId="38223"/>
    <cellStyle name="Salida 3 2 3 3 9 2" xfId="38224"/>
    <cellStyle name="Salida 3 2 3 4" xfId="38225"/>
    <cellStyle name="Salida 3 2 3 4 2" xfId="38226"/>
    <cellStyle name="Salida 3 2 3 5" xfId="38227"/>
    <cellStyle name="Salida 3 2 3 5 2" xfId="38228"/>
    <cellStyle name="Salida 3 2 3 6" xfId="38229"/>
    <cellStyle name="Salida 3 2 3 6 2" xfId="38230"/>
    <cellStyle name="Salida 3 2 3 7" xfId="38231"/>
    <cellStyle name="Salida 3 2 3 7 2" xfId="38232"/>
    <cellStyle name="Salida 3 2 3 8" xfId="38233"/>
    <cellStyle name="Salida 3 2 3 8 2" xfId="38234"/>
    <cellStyle name="Salida 3 2 3 9" xfId="38235"/>
    <cellStyle name="Salida 3 2 3 9 2" xfId="38236"/>
    <cellStyle name="Salida 3 2 4" xfId="38237"/>
    <cellStyle name="Salida 3 2 4 10" xfId="38238"/>
    <cellStyle name="Salida 3 2 4 10 2" xfId="38239"/>
    <cellStyle name="Salida 3 2 4 11" xfId="38240"/>
    <cellStyle name="Salida 3 2 4 2" xfId="38241"/>
    <cellStyle name="Salida 3 2 4 2 2" xfId="38242"/>
    <cellStyle name="Salida 3 2 4 3" xfId="38243"/>
    <cellStyle name="Salida 3 2 4 3 2" xfId="38244"/>
    <cellStyle name="Salida 3 2 4 4" xfId="38245"/>
    <cellStyle name="Salida 3 2 4 4 2" xfId="38246"/>
    <cellStyle name="Salida 3 2 4 5" xfId="38247"/>
    <cellStyle name="Salida 3 2 4 5 2" xfId="38248"/>
    <cellStyle name="Salida 3 2 4 6" xfId="38249"/>
    <cellStyle name="Salida 3 2 4 6 2" xfId="38250"/>
    <cellStyle name="Salida 3 2 4 7" xfId="38251"/>
    <cellStyle name="Salida 3 2 4 7 2" xfId="38252"/>
    <cellStyle name="Salida 3 2 4 8" xfId="38253"/>
    <cellStyle name="Salida 3 2 4 8 2" xfId="38254"/>
    <cellStyle name="Salida 3 2 4 9" xfId="38255"/>
    <cellStyle name="Salida 3 2 4 9 2" xfId="38256"/>
    <cellStyle name="Salida 3 2 5" xfId="38257"/>
    <cellStyle name="Salida 3 2 5 10" xfId="38258"/>
    <cellStyle name="Salida 3 2 5 10 2" xfId="38259"/>
    <cellStyle name="Salida 3 2 5 11" xfId="38260"/>
    <cellStyle name="Salida 3 2 5 2" xfId="38261"/>
    <cellStyle name="Salida 3 2 5 2 2" xfId="38262"/>
    <cellStyle name="Salida 3 2 5 3" xfId="38263"/>
    <cellStyle name="Salida 3 2 5 3 2" xfId="38264"/>
    <cellStyle name="Salida 3 2 5 4" xfId="38265"/>
    <cellStyle name="Salida 3 2 5 4 2" xfId="38266"/>
    <cellStyle name="Salida 3 2 5 5" xfId="38267"/>
    <cellStyle name="Salida 3 2 5 5 2" xfId="38268"/>
    <cellStyle name="Salida 3 2 5 6" xfId="38269"/>
    <cellStyle name="Salida 3 2 5 6 2" xfId="38270"/>
    <cellStyle name="Salida 3 2 5 7" xfId="38271"/>
    <cellStyle name="Salida 3 2 5 7 2" xfId="38272"/>
    <cellStyle name="Salida 3 2 5 8" xfId="38273"/>
    <cellStyle name="Salida 3 2 5 8 2" xfId="38274"/>
    <cellStyle name="Salida 3 2 5 9" xfId="38275"/>
    <cellStyle name="Salida 3 2 5 9 2" xfId="38276"/>
    <cellStyle name="Salida 3 2 6" xfId="38277"/>
    <cellStyle name="Salida 3 2 6 2" xfId="38278"/>
    <cellStyle name="Salida 3 2 7" xfId="38279"/>
    <cellStyle name="Salida 3 2 7 2" xfId="38280"/>
    <cellStyle name="Salida 3 2 8" xfId="38281"/>
    <cellStyle name="Salida 3 2 8 2" xfId="38282"/>
    <cellStyle name="Salida 3 2 9" xfId="38283"/>
    <cellStyle name="Salida 3 2 9 2" xfId="38284"/>
    <cellStyle name="Salida 3 3" xfId="38285"/>
    <cellStyle name="Salida 3 3 10" xfId="38286"/>
    <cellStyle name="Salida 3 3 10 2" xfId="38287"/>
    <cellStyle name="Salida 3 3 11" xfId="38288"/>
    <cellStyle name="Salida 3 3 11 2" xfId="38289"/>
    <cellStyle name="Salida 3 3 12" xfId="38290"/>
    <cellStyle name="Salida 3 3 12 2" xfId="38291"/>
    <cellStyle name="Salida 3 3 13" xfId="38292"/>
    <cellStyle name="Salida 3 3 13 2" xfId="38293"/>
    <cellStyle name="Salida 3 3 14" xfId="38294"/>
    <cellStyle name="Salida 3 3 14 2" xfId="38295"/>
    <cellStyle name="Salida 3 3 15" xfId="38296"/>
    <cellStyle name="Salida 3 3 2" xfId="38297"/>
    <cellStyle name="Salida 3 3 2 10" xfId="38298"/>
    <cellStyle name="Salida 3 3 2 10 2" xfId="38299"/>
    <cellStyle name="Salida 3 3 2 11" xfId="38300"/>
    <cellStyle name="Salida 3 3 2 11 2" xfId="38301"/>
    <cellStyle name="Salida 3 3 2 12" xfId="38302"/>
    <cellStyle name="Salida 3 3 2 12 2" xfId="38303"/>
    <cellStyle name="Salida 3 3 2 13" xfId="38304"/>
    <cellStyle name="Salida 3 3 2 2" xfId="38305"/>
    <cellStyle name="Salida 3 3 2 2 10" xfId="38306"/>
    <cellStyle name="Salida 3 3 2 2 10 2" xfId="38307"/>
    <cellStyle name="Salida 3 3 2 2 11" xfId="38308"/>
    <cellStyle name="Salida 3 3 2 2 2" xfId="38309"/>
    <cellStyle name="Salida 3 3 2 2 2 2" xfId="38310"/>
    <cellStyle name="Salida 3 3 2 2 3" xfId="38311"/>
    <cellStyle name="Salida 3 3 2 2 3 2" xfId="38312"/>
    <cellStyle name="Salida 3 3 2 2 4" xfId="38313"/>
    <cellStyle name="Salida 3 3 2 2 4 2" xfId="38314"/>
    <cellStyle name="Salida 3 3 2 2 5" xfId="38315"/>
    <cellStyle name="Salida 3 3 2 2 5 2" xfId="38316"/>
    <cellStyle name="Salida 3 3 2 2 6" xfId="38317"/>
    <cellStyle name="Salida 3 3 2 2 6 2" xfId="38318"/>
    <cellStyle name="Salida 3 3 2 2 7" xfId="38319"/>
    <cellStyle name="Salida 3 3 2 2 7 2" xfId="38320"/>
    <cellStyle name="Salida 3 3 2 2 8" xfId="38321"/>
    <cellStyle name="Salida 3 3 2 2 8 2" xfId="38322"/>
    <cellStyle name="Salida 3 3 2 2 9" xfId="38323"/>
    <cellStyle name="Salida 3 3 2 2 9 2" xfId="38324"/>
    <cellStyle name="Salida 3 3 2 3" xfId="38325"/>
    <cellStyle name="Salida 3 3 2 3 10" xfId="38326"/>
    <cellStyle name="Salida 3 3 2 3 10 2" xfId="38327"/>
    <cellStyle name="Salida 3 3 2 3 11" xfId="38328"/>
    <cellStyle name="Salida 3 3 2 3 2" xfId="38329"/>
    <cellStyle name="Salida 3 3 2 3 2 2" xfId="38330"/>
    <cellStyle name="Salida 3 3 2 3 3" xfId="38331"/>
    <cellStyle name="Salida 3 3 2 3 3 2" xfId="38332"/>
    <cellStyle name="Salida 3 3 2 3 4" xfId="38333"/>
    <cellStyle name="Salida 3 3 2 3 4 2" xfId="38334"/>
    <cellStyle name="Salida 3 3 2 3 5" xfId="38335"/>
    <cellStyle name="Salida 3 3 2 3 5 2" xfId="38336"/>
    <cellStyle name="Salida 3 3 2 3 6" xfId="38337"/>
    <cellStyle name="Salida 3 3 2 3 6 2" xfId="38338"/>
    <cellStyle name="Salida 3 3 2 3 7" xfId="38339"/>
    <cellStyle name="Salida 3 3 2 3 7 2" xfId="38340"/>
    <cellStyle name="Salida 3 3 2 3 8" xfId="38341"/>
    <cellStyle name="Salida 3 3 2 3 8 2" xfId="38342"/>
    <cellStyle name="Salida 3 3 2 3 9" xfId="38343"/>
    <cellStyle name="Salida 3 3 2 3 9 2" xfId="38344"/>
    <cellStyle name="Salida 3 3 2 4" xfId="38345"/>
    <cellStyle name="Salida 3 3 2 4 2" xfId="38346"/>
    <cellStyle name="Salida 3 3 2 5" xfId="38347"/>
    <cellStyle name="Salida 3 3 2 5 2" xfId="38348"/>
    <cellStyle name="Salida 3 3 2 6" xfId="38349"/>
    <cellStyle name="Salida 3 3 2 6 2" xfId="38350"/>
    <cellStyle name="Salida 3 3 2 7" xfId="38351"/>
    <cellStyle name="Salida 3 3 2 7 2" xfId="38352"/>
    <cellStyle name="Salida 3 3 2 8" xfId="38353"/>
    <cellStyle name="Salida 3 3 2 8 2" xfId="38354"/>
    <cellStyle name="Salida 3 3 2 9" xfId="38355"/>
    <cellStyle name="Salida 3 3 2 9 2" xfId="38356"/>
    <cellStyle name="Salida 3 3 3" xfId="38357"/>
    <cellStyle name="Salida 3 3 3 10" xfId="38358"/>
    <cellStyle name="Salida 3 3 3 10 2" xfId="38359"/>
    <cellStyle name="Salida 3 3 3 11" xfId="38360"/>
    <cellStyle name="Salida 3 3 3 11 2" xfId="38361"/>
    <cellStyle name="Salida 3 3 3 12" xfId="38362"/>
    <cellStyle name="Salida 3 3 3 12 2" xfId="38363"/>
    <cellStyle name="Salida 3 3 3 13" xfId="38364"/>
    <cellStyle name="Salida 3 3 3 2" xfId="38365"/>
    <cellStyle name="Salida 3 3 3 2 10" xfId="38366"/>
    <cellStyle name="Salida 3 3 3 2 10 2" xfId="38367"/>
    <cellStyle name="Salida 3 3 3 2 11" xfId="38368"/>
    <cellStyle name="Salida 3 3 3 2 2" xfId="38369"/>
    <cellStyle name="Salida 3 3 3 2 2 2" xfId="38370"/>
    <cellStyle name="Salida 3 3 3 2 3" xfId="38371"/>
    <cellStyle name="Salida 3 3 3 2 3 2" xfId="38372"/>
    <cellStyle name="Salida 3 3 3 2 4" xfId="38373"/>
    <cellStyle name="Salida 3 3 3 2 4 2" xfId="38374"/>
    <cellStyle name="Salida 3 3 3 2 5" xfId="38375"/>
    <cellStyle name="Salida 3 3 3 2 5 2" xfId="38376"/>
    <cellStyle name="Salida 3 3 3 2 6" xfId="38377"/>
    <cellStyle name="Salida 3 3 3 2 6 2" xfId="38378"/>
    <cellStyle name="Salida 3 3 3 2 7" xfId="38379"/>
    <cellStyle name="Salida 3 3 3 2 7 2" xfId="38380"/>
    <cellStyle name="Salida 3 3 3 2 8" xfId="38381"/>
    <cellStyle name="Salida 3 3 3 2 8 2" xfId="38382"/>
    <cellStyle name="Salida 3 3 3 2 9" xfId="38383"/>
    <cellStyle name="Salida 3 3 3 2 9 2" xfId="38384"/>
    <cellStyle name="Salida 3 3 3 3" xfId="38385"/>
    <cellStyle name="Salida 3 3 3 3 10" xfId="38386"/>
    <cellStyle name="Salida 3 3 3 3 10 2" xfId="38387"/>
    <cellStyle name="Salida 3 3 3 3 11" xfId="38388"/>
    <cellStyle name="Salida 3 3 3 3 2" xfId="38389"/>
    <cellStyle name="Salida 3 3 3 3 2 2" xfId="38390"/>
    <cellStyle name="Salida 3 3 3 3 3" xfId="38391"/>
    <cellStyle name="Salida 3 3 3 3 3 2" xfId="38392"/>
    <cellStyle name="Salida 3 3 3 3 4" xfId="38393"/>
    <cellStyle name="Salida 3 3 3 3 4 2" xfId="38394"/>
    <cellStyle name="Salida 3 3 3 3 5" xfId="38395"/>
    <cellStyle name="Salida 3 3 3 3 5 2" xfId="38396"/>
    <cellStyle name="Salida 3 3 3 3 6" xfId="38397"/>
    <cellStyle name="Salida 3 3 3 3 6 2" xfId="38398"/>
    <cellStyle name="Salida 3 3 3 3 7" xfId="38399"/>
    <cellStyle name="Salida 3 3 3 3 7 2" xfId="38400"/>
    <cellStyle name="Salida 3 3 3 3 8" xfId="38401"/>
    <cellStyle name="Salida 3 3 3 3 8 2" xfId="38402"/>
    <cellStyle name="Salida 3 3 3 3 9" xfId="38403"/>
    <cellStyle name="Salida 3 3 3 3 9 2" xfId="38404"/>
    <cellStyle name="Salida 3 3 3 4" xfId="38405"/>
    <cellStyle name="Salida 3 3 3 4 2" xfId="38406"/>
    <cellStyle name="Salida 3 3 3 5" xfId="38407"/>
    <cellStyle name="Salida 3 3 3 5 2" xfId="38408"/>
    <cellStyle name="Salida 3 3 3 6" xfId="38409"/>
    <cellStyle name="Salida 3 3 3 6 2" xfId="38410"/>
    <cellStyle name="Salida 3 3 3 7" xfId="38411"/>
    <cellStyle name="Salida 3 3 3 7 2" xfId="38412"/>
    <cellStyle name="Salida 3 3 3 8" xfId="38413"/>
    <cellStyle name="Salida 3 3 3 8 2" xfId="38414"/>
    <cellStyle name="Salida 3 3 3 9" xfId="38415"/>
    <cellStyle name="Salida 3 3 3 9 2" xfId="38416"/>
    <cellStyle name="Salida 3 3 4" xfId="38417"/>
    <cellStyle name="Salida 3 3 4 10" xfId="38418"/>
    <cellStyle name="Salida 3 3 4 10 2" xfId="38419"/>
    <cellStyle name="Salida 3 3 4 11" xfId="38420"/>
    <cellStyle name="Salida 3 3 4 2" xfId="38421"/>
    <cellStyle name="Salida 3 3 4 2 2" xfId="38422"/>
    <cellStyle name="Salida 3 3 4 3" xfId="38423"/>
    <cellStyle name="Salida 3 3 4 3 2" xfId="38424"/>
    <cellStyle name="Salida 3 3 4 4" xfId="38425"/>
    <cellStyle name="Salida 3 3 4 4 2" xfId="38426"/>
    <cellStyle name="Salida 3 3 4 5" xfId="38427"/>
    <cellStyle name="Salida 3 3 4 5 2" xfId="38428"/>
    <cellStyle name="Salida 3 3 4 6" xfId="38429"/>
    <cellStyle name="Salida 3 3 4 6 2" xfId="38430"/>
    <cellStyle name="Salida 3 3 4 7" xfId="38431"/>
    <cellStyle name="Salida 3 3 4 7 2" xfId="38432"/>
    <cellStyle name="Salida 3 3 4 8" xfId="38433"/>
    <cellStyle name="Salida 3 3 4 8 2" xfId="38434"/>
    <cellStyle name="Salida 3 3 4 9" xfId="38435"/>
    <cellStyle name="Salida 3 3 4 9 2" xfId="38436"/>
    <cellStyle name="Salida 3 3 5" xfId="38437"/>
    <cellStyle name="Salida 3 3 5 10" xfId="38438"/>
    <cellStyle name="Salida 3 3 5 10 2" xfId="38439"/>
    <cellStyle name="Salida 3 3 5 11" xfId="38440"/>
    <cellStyle name="Salida 3 3 5 2" xfId="38441"/>
    <cellStyle name="Salida 3 3 5 2 2" xfId="38442"/>
    <cellStyle name="Salida 3 3 5 3" xfId="38443"/>
    <cellStyle name="Salida 3 3 5 3 2" xfId="38444"/>
    <cellStyle name="Salida 3 3 5 4" xfId="38445"/>
    <cellStyle name="Salida 3 3 5 4 2" xfId="38446"/>
    <cellStyle name="Salida 3 3 5 5" xfId="38447"/>
    <cellStyle name="Salida 3 3 5 5 2" xfId="38448"/>
    <cellStyle name="Salida 3 3 5 6" xfId="38449"/>
    <cellStyle name="Salida 3 3 5 6 2" xfId="38450"/>
    <cellStyle name="Salida 3 3 5 7" xfId="38451"/>
    <cellStyle name="Salida 3 3 5 7 2" xfId="38452"/>
    <cellStyle name="Salida 3 3 5 8" xfId="38453"/>
    <cellStyle name="Salida 3 3 5 8 2" xfId="38454"/>
    <cellStyle name="Salida 3 3 5 9" xfId="38455"/>
    <cellStyle name="Salida 3 3 5 9 2" xfId="38456"/>
    <cellStyle name="Salida 3 3 6" xfId="38457"/>
    <cellStyle name="Salida 3 3 6 2" xfId="38458"/>
    <cellStyle name="Salida 3 3 7" xfId="38459"/>
    <cellStyle name="Salida 3 3 7 2" xfId="38460"/>
    <cellStyle name="Salida 3 3 8" xfId="38461"/>
    <cellStyle name="Salida 3 3 8 2" xfId="38462"/>
    <cellStyle name="Salida 3 3 9" xfId="38463"/>
    <cellStyle name="Salida 3 3 9 2" xfId="38464"/>
    <cellStyle name="Salida 3 4" xfId="38465"/>
    <cellStyle name="Salida 3 4 10" xfId="38466"/>
    <cellStyle name="Salida 3 4 10 2" xfId="38467"/>
    <cellStyle name="Salida 3 4 11" xfId="38468"/>
    <cellStyle name="Salida 3 4 11 2" xfId="38469"/>
    <cellStyle name="Salida 3 4 12" xfId="38470"/>
    <cellStyle name="Salida 3 4 12 2" xfId="38471"/>
    <cellStyle name="Salida 3 4 13" xfId="38472"/>
    <cellStyle name="Salida 3 4 2" xfId="38473"/>
    <cellStyle name="Salida 3 4 2 10" xfId="38474"/>
    <cellStyle name="Salida 3 4 2 10 2" xfId="38475"/>
    <cellStyle name="Salida 3 4 2 11" xfId="38476"/>
    <cellStyle name="Salida 3 4 2 2" xfId="38477"/>
    <cellStyle name="Salida 3 4 2 2 2" xfId="38478"/>
    <cellStyle name="Salida 3 4 2 3" xfId="38479"/>
    <cellStyle name="Salida 3 4 2 3 2" xfId="38480"/>
    <cellStyle name="Salida 3 4 2 4" xfId="38481"/>
    <cellStyle name="Salida 3 4 2 4 2" xfId="38482"/>
    <cellStyle name="Salida 3 4 2 5" xfId="38483"/>
    <cellStyle name="Salida 3 4 2 5 2" xfId="38484"/>
    <cellStyle name="Salida 3 4 2 6" xfId="38485"/>
    <cellStyle name="Salida 3 4 2 6 2" xfId="38486"/>
    <cellStyle name="Salida 3 4 2 7" xfId="38487"/>
    <cellStyle name="Salida 3 4 2 7 2" xfId="38488"/>
    <cellStyle name="Salida 3 4 2 8" xfId="38489"/>
    <cellStyle name="Salida 3 4 2 8 2" xfId="38490"/>
    <cellStyle name="Salida 3 4 2 9" xfId="38491"/>
    <cellStyle name="Salida 3 4 2 9 2" xfId="38492"/>
    <cellStyle name="Salida 3 4 3" xfId="38493"/>
    <cellStyle name="Salida 3 4 3 10" xfId="38494"/>
    <cellStyle name="Salida 3 4 3 10 2" xfId="38495"/>
    <cellStyle name="Salida 3 4 3 11" xfId="38496"/>
    <cellStyle name="Salida 3 4 3 2" xfId="38497"/>
    <cellStyle name="Salida 3 4 3 2 2" xfId="38498"/>
    <cellStyle name="Salida 3 4 3 3" xfId="38499"/>
    <cellStyle name="Salida 3 4 3 3 2" xfId="38500"/>
    <cellStyle name="Salida 3 4 3 4" xfId="38501"/>
    <cellStyle name="Salida 3 4 3 4 2" xfId="38502"/>
    <cellStyle name="Salida 3 4 3 5" xfId="38503"/>
    <cellStyle name="Salida 3 4 3 5 2" xfId="38504"/>
    <cellStyle name="Salida 3 4 3 6" xfId="38505"/>
    <cellStyle name="Salida 3 4 3 6 2" xfId="38506"/>
    <cellStyle name="Salida 3 4 3 7" xfId="38507"/>
    <cellStyle name="Salida 3 4 3 7 2" xfId="38508"/>
    <cellStyle name="Salida 3 4 3 8" xfId="38509"/>
    <cellStyle name="Salida 3 4 3 8 2" xfId="38510"/>
    <cellStyle name="Salida 3 4 3 9" xfId="38511"/>
    <cellStyle name="Salida 3 4 3 9 2" xfId="38512"/>
    <cellStyle name="Salida 3 4 4" xfId="38513"/>
    <cellStyle name="Salida 3 4 4 2" xfId="38514"/>
    <cellStyle name="Salida 3 4 5" xfId="38515"/>
    <cellStyle name="Salida 3 4 5 2" xfId="38516"/>
    <cellStyle name="Salida 3 4 6" xfId="38517"/>
    <cellStyle name="Salida 3 4 6 2" xfId="38518"/>
    <cellStyle name="Salida 3 4 7" xfId="38519"/>
    <cellStyle name="Salida 3 4 7 2" xfId="38520"/>
    <cellStyle name="Salida 3 4 8" xfId="38521"/>
    <cellStyle name="Salida 3 4 8 2" xfId="38522"/>
    <cellStyle name="Salida 3 4 9" xfId="38523"/>
    <cellStyle name="Salida 3 4 9 2" xfId="38524"/>
    <cellStyle name="Salida 3 5" xfId="38525"/>
    <cellStyle name="Salida 3 5 10" xfId="38526"/>
    <cellStyle name="Salida 3 5 10 2" xfId="38527"/>
    <cellStyle name="Salida 3 5 11" xfId="38528"/>
    <cellStyle name="Salida 3 5 11 2" xfId="38529"/>
    <cellStyle name="Salida 3 5 12" xfId="38530"/>
    <cellStyle name="Salida 3 5 12 2" xfId="38531"/>
    <cellStyle name="Salida 3 5 13" xfId="38532"/>
    <cellStyle name="Salida 3 5 2" xfId="38533"/>
    <cellStyle name="Salida 3 5 2 10" xfId="38534"/>
    <cellStyle name="Salida 3 5 2 10 2" xfId="38535"/>
    <cellStyle name="Salida 3 5 2 11" xfId="38536"/>
    <cellStyle name="Salida 3 5 2 2" xfId="38537"/>
    <cellStyle name="Salida 3 5 2 2 2" xfId="38538"/>
    <cellStyle name="Salida 3 5 2 3" xfId="38539"/>
    <cellStyle name="Salida 3 5 2 3 2" xfId="38540"/>
    <cellStyle name="Salida 3 5 2 4" xfId="38541"/>
    <cellStyle name="Salida 3 5 2 4 2" xfId="38542"/>
    <cellStyle name="Salida 3 5 2 5" xfId="38543"/>
    <cellStyle name="Salida 3 5 2 5 2" xfId="38544"/>
    <cellStyle name="Salida 3 5 2 6" xfId="38545"/>
    <cellStyle name="Salida 3 5 2 6 2" xfId="38546"/>
    <cellStyle name="Salida 3 5 2 7" xfId="38547"/>
    <cellStyle name="Salida 3 5 2 7 2" xfId="38548"/>
    <cellStyle name="Salida 3 5 2 8" xfId="38549"/>
    <cellStyle name="Salida 3 5 2 8 2" xfId="38550"/>
    <cellStyle name="Salida 3 5 2 9" xfId="38551"/>
    <cellStyle name="Salida 3 5 2 9 2" xfId="38552"/>
    <cellStyle name="Salida 3 5 3" xfId="38553"/>
    <cellStyle name="Salida 3 5 3 10" xfId="38554"/>
    <cellStyle name="Salida 3 5 3 10 2" xfId="38555"/>
    <cellStyle name="Salida 3 5 3 11" xfId="38556"/>
    <cellStyle name="Salida 3 5 3 2" xfId="38557"/>
    <cellStyle name="Salida 3 5 3 2 2" xfId="38558"/>
    <cellStyle name="Salida 3 5 3 3" xfId="38559"/>
    <cellStyle name="Salida 3 5 3 3 2" xfId="38560"/>
    <cellStyle name="Salida 3 5 3 4" xfId="38561"/>
    <cellStyle name="Salida 3 5 3 4 2" xfId="38562"/>
    <cellStyle name="Salida 3 5 3 5" xfId="38563"/>
    <cellStyle name="Salida 3 5 3 5 2" xfId="38564"/>
    <cellStyle name="Salida 3 5 3 6" xfId="38565"/>
    <cellStyle name="Salida 3 5 3 6 2" xfId="38566"/>
    <cellStyle name="Salida 3 5 3 7" xfId="38567"/>
    <cellStyle name="Salida 3 5 3 7 2" xfId="38568"/>
    <cellStyle name="Salida 3 5 3 8" xfId="38569"/>
    <cellStyle name="Salida 3 5 3 8 2" xfId="38570"/>
    <cellStyle name="Salida 3 5 3 9" xfId="38571"/>
    <cellStyle name="Salida 3 5 3 9 2" xfId="38572"/>
    <cellStyle name="Salida 3 5 4" xfId="38573"/>
    <cellStyle name="Salida 3 5 4 2" xfId="38574"/>
    <cellStyle name="Salida 3 5 5" xfId="38575"/>
    <cellStyle name="Salida 3 5 5 2" xfId="38576"/>
    <cellStyle name="Salida 3 5 6" xfId="38577"/>
    <cellStyle name="Salida 3 5 6 2" xfId="38578"/>
    <cellStyle name="Salida 3 5 7" xfId="38579"/>
    <cellStyle name="Salida 3 5 7 2" xfId="38580"/>
    <cellStyle name="Salida 3 5 8" xfId="38581"/>
    <cellStyle name="Salida 3 5 8 2" xfId="38582"/>
    <cellStyle name="Salida 3 5 9" xfId="38583"/>
    <cellStyle name="Salida 3 5 9 2" xfId="38584"/>
    <cellStyle name="Salida 3 6" xfId="38585"/>
    <cellStyle name="Salida 3 6 2" xfId="38586"/>
    <cellStyle name="Salida 3 7" xfId="38587"/>
    <cellStyle name="Salida 3 7 2" xfId="38588"/>
    <cellStyle name="Salida 3 8" xfId="38589"/>
    <cellStyle name="Salida 3 8 2" xfId="38590"/>
    <cellStyle name="Salida 3 9" xfId="38591"/>
    <cellStyle name="Salida 3 9 2" xfId="38592"/>
    <cellStyle name="Salida 4" xfId="38593"/>
    <cellStyle name="Salida 4 10" xfId="38594"/>
    <cellStyle name="Salida 4 10 2" xfId="38595"/>
    <cellStyle name="Salida 4 11" xfId="38596"/>
    <cellStyle name="Salida 4 11 2" xfId="38597"/>
    <cellStyle name="Salida 4 12" xfId="38598"/>
    <cellStyle name="Salida 4 12 2" xfId="38599"/>
    <cellStyle name="Salida 4 13" xfId="38600"/>
    <cellStyle name="Salida 4 13 2" xfId="38601"/>
    <cellStyle name="Salida 4 14" xfId="38602"/>
    <cellStyle name="Salida 4 14 2" xfId="38603"/>
    <cellStyle name="Salida 4 15" xfId="38604"/>
    <cellStyle name="Salida 4 15 2" xfId="38605"/>
    <cellStyle name="Salida 4 16" xfId="38606"/>
    <cellStyle name="Salida 4 17" xfId="38607"/>
    <cellStyle name="Salida 4 18" xfId="38608"/>
    <cellStyle name="Salida 4 2" xfId="38609"/>
    <cellStyle name="Salida 4 2 10" xfId="38610"/>
    <cellStyle name="Salida 4 2 10 2" xfId="38611"/>
    <cellStyle name="Salida 4 2 11" xfId="38612"/>
    <cellStyle name="Salida 4 2 11 2" xfId="38613"/>
    <cellStyle name="Salida 4 2 12" xfId="38614"/>
    <cellStyle name="Salida 4 2 12 2" xfId="38615"/>
    <cellStyle name="Salida 4 2 13" xfId="38616"/>
    <cellStyle name="Salida 4 2 13 2" xfId="38617"/>
    <cellStyle name="Salida 4 2 14" xfId="38618"/>
    <cellStyle name="Salida 4 2 14 2" xfId="38619"/>
    <cellStyle name="Salida 4 2 15" xfId="38620"/>
    <cellStyle name="Salida 4 2 2" xfId="38621"/>
    <cellStyle name="Salida 4 2 2 10" xfId="38622"/>
    <cellStyle name="Salida 4 2 2 10 2" xfId="38623"/>
    <cellStyle name="Salida 4 2 2 11" xfId="38624"/>
    <cellStyle name="Salida 4 2 2 11 2" xfId="38625"/>
    <cellStyle name="Salida 4 2 2 12" xfId="38626"/>
    <cellStyle name="Salida 4 2 2 12 2" xfId="38627"/>
    <cellStyle name="Salida 4 2 2 13" xfId="38628"/>
    <cellStyle name="Salida 4 2 2 2" xfId="38629"/>
    <cellStyle name="Salida 4 2 2 2 10" xfId="38630"/>
    <cellStyle name="Salida 4 2 2 2 10 2" xfId="38631"/>
    <cellStyle name="Salida 4 2 2 2 11" xfId="38632"/>
    <cellStyle name="Salida 4 2 2 2 2" xfId="38633"/>
    <cellStyle name="Salida 4 2 2 2 2 2" xfId="38634"/>
    <cellStyle name="Salida 4 2 2 2 3" xfId="38635"/>
    <cellStyle name="Salida 4 2 2 2 3 2" xfId="38636"/>
    <cellStyle name="Salida 4 2 2 2 4" xfId="38637"/>
    <cellStyle name="Salida 4 2 2 2 4 2" xfId="38638"/>
    <cellStyle name="Salida 4 2 2 2 5" xfId="38639"/>
    <cellStyle name="Salida 4 2 2 2 5 2" xfId="38640"/>
    <cellStyle name="Salida 4 2 2 2 6" xfId="38641"/>
    <cellStyle name="Salida 4 2 2 2 6 2" xfId="38642"/>
    <cellStyle name="Salida 4 2 2 2 7" xfId="38643"/>
    <cellStyle name="Salida 4 2 2 2 7 2" xfId="38644"/>
    <cellStyle name="Salida 4 2 2 2 8" xfId="38645"/>
    <cellStyle name="Salida 4 2 2 2 8 2" xfId="38646"/>
    <cellStyle name="Salida 4 2 2 2 9" xfId="38647"/>
    <cellStyle name="Salida 4 2 2 2 9 2" xfId="38648"/>
    <cellStyle name="Salida 4 2 2 3" xfId="38649"/>
    <cellStyle name="Salida 4 2 2 3 10" xfId="38650"/>
    <cellStyle name="Salida 4 2 2 3 10 2" xfId="38651"/>
    <cellStyle name="Salida 4 2 2 3 11" xfId="38652"/>
    <cellStyle name="Salida 4 2 2 3 2" xfId="38653"/>
    <cellStyle name="Salida 4 2 2 3 2 2" xfId="38654"/>
    <cellStyle name="Salida 4 2 2 3 3" xfId="38655"/>
    <cellStyle name="Salida 4 2 2 3 3 2" xfId="38656"/>
    <cellStyle name="Salida 4 2 2 3 4" xfId="38657"/>
    <cellStyle name="Salida 4 2 2 3 4 2" xfId="38658"/>
    <cellStyle name="Salida 4 2 2 3 5" xfId="38659"/>
    <cellStyle name="Salida 4 2 2 3 5 2" xfId="38660"/>
    <cellStyle name="Salida 4 2 2 3 6" xfId="38661"/>
    <cellStyle name="Salida 4 2 2 3 6 2" xfId="38662"/>
    <cellStyle name="Salida 4 2 2 3 7" xfId="38663"/>
    <cellStyle name="Salida 4 2 2 3 7 2" xfId="38664"/>
    <cellStyle name="Salida 4 2 2 3 8" xfId="38665"/>
    <cellStyle name="Salida 4 2 2 3 8 2" xfId="38666"/>
    <cellStyle name="Salida 4 2 2 3 9" xfId="38667"/>
    <cellStyle name="Salida 4 2 2 3 9 2" xfId="38668"/>
    <cellStyle name="Salida 4 2 2 4" xfId="38669"/>
    <cellStyle name="Salida 4 2 2 4 2" xfId="38670"/>
    <cellStyle name="Salida 4 2 2 5" xfId="38671"/>
    <cellStyle name="Salida 4 2 2 5 2" xfId="38672"/>
    <cellStyle name="Salida 4 2 2 6" xfId="38673"/>
    <cellStyle name="Salida 4 2 2 6 2" xfId="38674"/>
    <cellStyle name="Salida 4 2 2 7" xfId="38675"/>
    <cellStyle name="Salida 4 2 2 7 2" xfId="38676"/>
    <cellStyle name="Salida 4 2 2 8" xfId="38677"/>
    <cellStyle name="Salida 4 2 2 8 2" xfId="38678"/>
    <cellStyle name="Salida 4 2 2 9" xfId="38679"/>
    <cellStyle name="Salida 4 2 2 9 2" xfId="38680"/>
    <cellStyle name="Salida 4 2 3" xfId="38681"/>
    <cellStyle name="Salida 4 2 3 10" xfId="38682"/>
    <cellStyle name="Salida 4 2 3 10 2" xfId="38683"/>
    <cellStyle name="Salida 4 2 3 11" xfId="38684"/>
    <cellStyle name="Salida 4 2 3 11 2" xfId="38685"/>
    <cellStyle name="Salida 4 2 3 12" xfId="38686"/>
    <cellStyle name="Salida 4 2 3 12 2" xfId="38687"/>
    <cellStyle name="Salida 4 2 3 13" xfId="38688"/>
    <cellStyle name="Salida 4 2 3 2" xfId="38689"/>
    <cellStyle name="Salida 4 2 3 2 10" xfId="38690"/>
    <cellStyle name="Salida 4 2 3 2 10 2" xfId="38691"/>
    <cellStyle name="Salida 4 2 3 2 11" xfId="38692"/>
    <cellStyle name="Salida 4 2 3 2 2" xfId="38693"/>
    <cellStyle name="Salida 4 2 3 2 2 2" xfId="38694"/>
    <cellStyle name="Salida 4 2 3 2 3" xfId="38695"/>
    <cellStyle name="Salida 4 2 3 2 3 2" xfId="38696"/>
    <cellStyle name="Salida 4 2 3 2 4" xfId="38697"/>
    <cellStyle name="Salida 4 2 3 2 4 2" xfId="38698"/>
    <cellStyle name="Salida 4 2 3 2 5" xfId="38699"/>
    <cellStyle name="Salida 4 2 3 2 5 2" xfId="38700"/>
    <cellStyle name="Salida 4 2 3 2 6" xfId="38701"/>
    <cellStyle name="Salida 4 2 3 2 6 2" xfId="38702"/>
    <cellStyle name="Salida 4 2 3 2 7" xfId="38703"/>
    <cellStyle name="Salida 4 2 3 2 7 2" xfId="38704"/>
    <cellStyle name="Salida 4 2 3 2 8" xfId="38705"/>
    <cellStyle name="Salida 4 2 3 2 8 2" xfId="38706"/>
    <cellStyle name="Salida 4 2 3 2 9" xfId="38707"/>
    <cellStyle name="Salida 4 2 3 2 9 2" xfId="38708"/>
    <cellStyle name="Salida 4 2 3 3" xfId="38709"/>
    <cellStyle name="Salida 4 2 3 3 10" xfId="38710"/>
    <cellStyle name="Salida 4 2 3 3 10 2" xfId="38711"/>
    <cellStyle name="Salida 4 2 3 3 11" xfId="38712"/>
    <cellStyle name="Salida 4 2 3 3 2" xfId="38713"/>
    <cellStyle name="Salida 4 2 3 3 2 2" xfId="38714"/>
    <cellStyle name="Salida 4 2 3 3 3" xfId="38715"/>
    <cellStyle name="Salida 4 2 3 3 3 2" xfId="38716"/>
    <cellStyle name="Salida 4 2 3 3 4" xfId="38717"/>
    <cellStyle name="Salida 4 2 3 3 4 2" xfId="38718"/>
    <cellStyle name="Salida 4 2 3 3 5" xfId="38719"/>
    <cellStyle name="Salida 4 2 3 3 5 2" xfId="38720"/>
    <cellStyle name="Salida 4 2 3 3 6" xfId="38721"/>
    <cellStyle name="Salida 4 2 3 3 6 2" xfId="38722"/>
    <cellStyle name="Salida 4 2 3 3 7" xfId="38723"/>
    <cellStyle name="Salida 4 2 3 3 7 2" xfId="38724"/>
    <cellStyle name="Salida 4 2 3 3 8" xfId="38725"/>
    <cellStyle name="Salida 4 2 3 3 8 2" xfId="38726"/>
    <cellStyle name="Salida 4 2 3 3 9" xfId="38727"/>
    <cellStyle name="Salida 4 2 3 3 9 2" xfId="38728"/>
    <cellStyle name="Salida 4 2 3 4" xfId="38729"/>
    <cellStyle name="Salida 4 2 3 4 2" xfId="38730"/>
    <cellStyle name="Salida 4 2 3 5" xfId="38731"/>
    <cellStyle name="Salida 4 2 3 5 2" xfId="38732"/>
    <cellStyle name="Salida 4 2 3 6" xfId="38733"/>
    <cellStyle name="Salida 4 2 3 6 2" xfId="38734"/>
    <cellStyle name="Salida 4 2 3 7" xfId="38735"/>
    <cellStyle name="Salida 4 2 3 7 2" xfId="38736"/>
    <cellStyle name="Salida 4 2 3 8" xfId="38737"/>
    <cellStyle name="Salida 4 2 3 8 2" xfId="38738"/>
    <cellStyle name="Salida 4 2 3 9" xfId="38739"/>
    <cellStyle name="Salida 4 2 3 9 2" xfId="38740"/>
    <cellStyle name="Salida 4 2 4" xfId="38741"/>
    <cellStyle name="Salida 4 2 4 10" xfId="38742"/>
    <cellStyle name="Salida 4 2 4 10 2" xfId="38743"/>
    <cellStyle name="Salida 4 2 4 11" xfId="38744"/>
    <cellStyle name="Salida 4 2 4 2" xfId="38745"/>
    <cellStyle name="Salida 4 2 4 2 2" xfId="38746"/>
    <cellStyle name="Salida 4 2 4 3" xfId="38747"/>
    <cellStyle name="Salida 4 2 4 3 2" xfId="38748"/>
    <cellStyle name="Salida 4 2 4 4" xfId="38749"/>
    <cellStyle name="Salida 4 2 4 4 2" xfId="38750"/>
    <cellStyle name="Salida 4 2 4 5" xfId="38751"/>
    <cellStyle name="Salida 4 2 4 5 2" xfId="38752"/>
    <cellStyle name="Salida 4 2 4 6" xfId="38753"/>
    <cellStyle name="Salida 4 2 4 6 2" xfId="38754"/>
    <cellStyle name="Salida 4 2 4 7" xfId="38755"/>
    <cellStyle name="Salida 4 2 4 7 2" xfId="38756"/>
    <cellStyle name="Salida 4 2 4 8" xfId="38757"/>
    <cellStyle name="Salida 4 2 4 8 2" xfId="38758"/>
    <cellStyle name="Salida 4 2 4 9" xfId="38759"/>
    <cellStyle name="Salida 4 2 4 9 2" xfId="38760"/>
    <cellStyle name="Salida 4 2 5" xfId="38761"/>
    <cellStyle name="Salida 4 2 5 10" xfId="38762"/>
    <cellStyle name="Salida 4 2 5 10 2" xfId="38763"/>
    <cellStyle name="Salida 4 2 5 11" xfId="38764"/>
    <cellStyle name="Salida 4 2 5 2" xfId="38765"/>
    <cellStyle name="Salida 4 2 5 2 2" xfId="38766"/>
    <cellStyle name="Salida 4 2 5 3" xfId="38767"/>
    <cellStyle name="Salida 4 2 5 3 2" xfId="38768"/>
    <cellStyle name="Salida 4 2 5 4" xfId="38769"/>
    <cellStyle name="Salida 4 2 5 4 2" xfId="38770"/>
    <cellStyle name="Salida 4 2 5 5" xfId="38771"/>
    <cellStyle name="Salida 4 2 5 5 2" xfId="38772"/>
    <cellStyle name="Salida 4 2 5 6" xfId="38773"/>
    <cellStyle name="Salida 4 2 5 6 2" xfId="38774"/>
    <cellStyle name="Salida 4 2 5 7" xfId="38775"/>
    <cellStyle name="Salida 4 2 5 7 2" xfId="38776"/>
    <cellStyle name="Salida 4 2 5 8" xfId="38777"/>
    <cellStyle name="Salida 4 2 5 8 2" xfId="38778"/>
    <cellStyle name="Salida 4 2 5 9" xfId="38779"/>
    <cellStyle name="Salida 4 2 5 9 2" xfId="38780"/>
    <cellStyle name="Salida 4 2 6" xfId="38781"/>
    <cellStyle name="Salida 4 2 6 2" xfId="38782"/>
    <cellStyle name="Salida 4 2 7" xfId="38783"/>
    <cellStyle name="Salida 4 2 7 2" xfId="38784"/>
    <cellStyle name="Salida 4 2 8" xfId="38785"/>
    <cellStyle name="Salida 4 2 8 2" xfId="38786"/>
    <cellStyle name="Salida 4 2 9" xfId="38787"/>
    <cellStyle name="Salida 4 2 9 2" xfId="38788"/>
    <cellStyle name="Salida 4 3" xfId="38789"/>
    <cellStyle name="Salida 4 3 10" xfId="38790"/>
    <cellStyle name="Salida 4 3 10 2" xfId="38791"/>
    <cellStyle name="Salida 4 3 11" xfId="38792"/>
    <cellStyle name="Salida 4 3 11 2" xfId="38793"/>
    <cellStyle name="Salida 4 3 12" xfId="38794"/>
    <cellStyle name="Salida 4 3 12 2" xfId="38795"/>
    <cellStyle name="Salida 4 3 13" xfId="38796"/>
    <cellStyle name="Salida 4 3 2" xfId="38797"/>
    <cellStyle name="Salida 4 3 2 10" xfId="38798"/>
    <cellStyle name="Salida 4 3 2 10 2" xfId="38799"/>
    <cellStyle name="Salida 4 3 2 11" xfId="38800"/>
    <cellStyle name="Salida 4 3 2 2" xfId="38801"/>
    <cellStyle name="Salida 4 3 2 2 2" xfId="38802"/>
    <cellStyle name="Salida 4 3 2 3" xfId="38803"/>
    <cellStyle name="Salida 4 3 2 3 2" xfId="38804"/>
    <cellStyle name="Salida 4 3 2 4" xfId="38805"/>
    <cellStyle name="Salida 4 3 2 4 2" xfId="38806"/>
    <cellStyle name="Salida 4 3 2 5" xfId="38807"/>
    <cellStyle name="Salida 4 3 2 5 2" xfId="38808"/>
    <cellStyle name="Salida 4 3 2 6" xfId="38809"/>
    <cellStyle name="Salida 4 3 2 6 2" xfId="38810"/>
    <cellStyle name="Salida 4 3 2 7" xfId="38811"/>
    <cellStyle name="Salida 4 3 2 7 2" xfId="38812"/>
    <cellStyle name="Salida 4 3 2 8" xfId="38813"/>
    <cellStyle name="Salida 4 3 2 8 2" xfId="38814"/>
    <cellStyle name="Salida 4 3 2 9" xfId="38815"/>
    <cellStyle name="Salida 4 3 2 9 2" xfId="38816"/>
    <cellStyle name="Salida 4 3 3" xfId="38817"/>
    <cellStyle name="Salida 4 3 3 10" xfId="38818"/>
    <cellStyle name="Salida 4 3 3 10 2" xfId="38819"/>
    <cellStyle name="Salida 4 3 3 11" xfId="38820"/>
    <cellStyle name="Salida 4 3 3 2" xfId="38821"/>
    <cellStyle name="Salida 4 3 3 2 2" xfId="38822"/>
    <cellStyle name="Salida 4 3 3 3" xfId="38823"/>
    <cellStyle name="Salida 4 3 3 3 2" xfId="38824"/>
    <cellStyle name="Salida 4 3 3 4" xfId="38825"/>
    <cellStyle name="Salida 4 3 3 4 2" xfId="38826"/>
    <cellStyle name="Salida 4 3 3 5" xfId="38827"/>
    <cellStyle name="Salida 4 3 3 5 2" xfId="38828"/>
    <cellStyle name="Salida 4 3 3 6" xfId="38829"/>
    <cellStyle name="Salida 4 3 3 6 2" xfId="38830"/>
    <cellStyle name="Salida 4 3 3 7" xfId="38831"/>
    <cellStyle name="Salida 4 3 3 7 2" xfId="38832"/>
    <cellStyle name="Salida 4 3 3 8" xfId="38833"/>
    <cellStyle name="Salida 4 3 3 8 2" xfId="38834"/>
    <cellStyle name="Salida 4 3 3 9" xfId="38835"/>
    <cellStyle name="Salida 4 3 3 9 2" xfId="38836"/>
    <cellStyle name="Salida 4 3 4" xfId="38837"/>
    <cellStyle name="Salida 4 3 4 2" xfId="38838"/>
    <cellStyle name="Salida 4 3 5" xfId="38839"/>
    <cellStyle name="Salida 4 3 5 2" xfId="38840"/>
    <cellStyle name="Salida 4 3 6" xfId="38841"/>
    <cellStyle name="Salida 4 3 6 2" xfId="38842"/>
    <cellStyle name="Salida 4 3 7" xfId="38843"/>
    <cellStyle name="Salida 4 3 7 2" xfId="38844"/>
    <cellStyle name="Salida 4 3 8" xfId="38845"/>
    <cellStyle name="Salida 4 3 8 2" xfId="38846"/>
    <cellStyle name="Salida 4 3 9" xfId="38847"/>
    <cellStyle name="Salida 4 3 9 2" xfId="38848"/>
    <cellStyle name="Salida 4 4" xfId="38849"/>
    <cellStyle name="Salida 4 4 10" xfId="38850"/>
    <cellStyle name="Salida 4 4 10 2" xfId="38851"/>
    <cellStyle name="Salida 4 4 11" xfId="38852"/>
    <cellStyle name="Salida 4 4 11 2" xfId="38853"/>
    <cellStyle name="Salida 4 4 12" xfId="38854"/>
    <cellStyle name="Salida 4 4 12 2" xfId="38855"/>
    <cellStyle name="Salida 4 4 13" xfId="38856"/>
    <cellStyle name="Salida 4 4 2" xfId="38857"/>
    <cellStyle name="Salida 4 4 2 10" xfId="38858"/>
    <cellStyle name="Salida 4 4 2 10 2" xfId="38859"/>
    <cellStyle name="Salida 4 4 2 11" xfId="38860"/>
    <cellStyle name="Salida 4 4 2 2" xfId="38861"/>
    <cellStyle name="Salida 4 4 2 2 2" xfId="38862"/>
    <cellStyle name="Salida 4 4 2 3" xfId="38863"/>
    <cellStyle name="Salida 4 4 2 3 2" xfId="38864"/>
    <cellStyle name="Salida 4 4 2 4" xfId="38865"/>
    <cellStyle name="Salida 4 4 2 4 2" xfId="38866"/>
    <cellStyle name="Salida 4 4 2 5" xfId="38867"/>
    <cellStyle name="Salida 4 4 2 5 2" xfId="38868"/>
    <cellStyle name="Salida 4 4 2 6" xfId="38869"/>
    <cellStyle name="Salida 4 4 2 6 2" xfId="38870"/>
    <cellStyle name="Salida 4 4 2 7" xfId="38871"/>
    <cellStyle name="Salida 4 4 2 7 2" xfId="38872"/>
    <cellStyle name="Salida 4 4 2 8" xfId="38873"/>
    <cellStyle name="Salida 4 4 2 8 2" xfId="38874"/>
    <cellStyle name="Salida 4 4 2 9" xfId="38875"/>
    <cellStyle name="Salida 4 4 2 9 2" xfId="38876"/>
    <cellStyle name="Salida 4 4 3" xfId="38877"/>
    <cellStyle name="Salida 4 4 3 10" xfId="38878"/>
    <cellStyle name="Salida 4 4 3 10 2" xfId="38879"/>
    <cellStyle name="Salida 4 4 3 11" xfId="38880"/>
    <cellStyle name="Salida 4 4 3 2" xfId="38881"/>
    <cellStyle name="Salida 4 4 3 2 2" xfId="38882"/>
    <cellStyle name="Salida 4 4 3 3" xfId="38883"/>
    <cellStyle name="Salida 4 4 3 3 2" xfId="38884"/>
    <cellStyle name="Salida 4 4 3 4" xfId="38885"/>
    <cellStyle name="Salida 4 4 3 4 2" xfId="38886"/>
    <cellStyle name="Salida 4 4 3 5" xfId="38887"/>
    <cellStyle name="Salida 4 4 3 5 2" xfId="38888"/>
    <cellStyle name="Salida 4 4 3 6" xfId="38889"/>
    <cellStyle name="Salida 4 4 3 6 2" xfId="38890"/>
    <cellStyle name="Salida 4 4 3 7" xfId="38891"/>
    <cellStyle name="Salida 4 4 3 7 2" xfId="38892"/>
    <cellStyle name="Salida 4 4 3 8" xfId="38893"/>
    <cellStyle name="Salida 4 4 3 8 2" xfId="38894"/>
    <cellStyle name="Salida 4 4 3 9" xfId="38895"/>
    <cellStyle name="Salida 4 4 3 9 2" xfId="38896"/>
    <cellStyle name="Salida 4 4 4" xfId="38897"/>
    <cellStyle name="Salida 4 4 4 2" xfId="38898"/>
    <cellStyle name="Salida 4 4 5" xfId="38899"/>
    <cellStyle name="Salida 4 4 5 2" xfId="38900"/>
    <cellStyle name="Salida 4 4 6" xfId="38901"/>
    <cellStyle name="Salida 4 4 6 2" xfId="38902"/>
    <cellStyle name="Salida 4 4 7" xfId="38903"/>
    <cellStyle name="Salida 4 4 7 2" xfId="38904"/>
    <cellStyle name="Salida 4 4 8" xfId="38905"/>
    <cellStyle name="Salida 4 4 8 2" xfId="38906"/>
    <cellStyle name="Salida 4 4 9" xfId="38907"/>
    <cellStyle name="Salida 4 4 9 2" xfId="38908"/>
    <cellStyle name="Salida 4 5" xfId="38909"/>
    <cellStyle name="Salida 4 5 10" xfId="38910"/>
    <cellStyle name="Salida 4 5 10 2" xfId="38911"/>
    <cellStyle name="Salida 4 5 11" xfId="38912"/>
    <cellStyle name="Salida 4 5 2" xfId="38913"/>
    <cellStyle name="Salida 4 5 2 2" xfId="38914"/>
    <cellStyle name="Salida 4 5 3" xfId="38915"/>
    <cellStyle name="Salida 4 5 3 2" xfId="38916"/>
    <cellStyle name="Salida 4 5 4" xfId="38917"/>
    <cellStyle name="Salida 4 5 4 2" xfId="38918"/>
    <cellStyle name="Salida 4 5 5" xfId="38919"/>
    <cellStyle name="Salida 4 5 5 2" xfId="38920"/>
    <cellStyle name="Salida 4 5 6" xfId="38921"/>
    <cellStyle name="Salida 4 5 6 2" xfId="38922"/>
    <cellStyle name="Salida 4 5 7" xfId="38923"/>
    <cellStyle name="Salida 4 5 7 2" xfId="38924"/>
    <cellStyle name="Salida 4 5 8" xfId="38925"/>
    <cellStyle name="Salida 4 5 8 2" xfId="38926"/>
    <cellStyle name="Salida 4 5 9" xfId="38927"/>
    <cellStyle name="Salida 4 5 9 2" xfId="38928"/>
    <cellStyle name="Salida 4 6" xfId="38929"/>
    <cellStyle name="Salida 4 6 10" xfId="38930"/>
    <cellStyle name="Salida 4 6 10 2" xfId="38931"/>
    <cellStyle name="Salida 4 6 11" xfId="38932"/>
    <cellStyle name="Salida 4 6 2" xfId="38933"/>
    <cellStyle name="Salida 4 6 2 2" xfId="38934"/>
    <cellStyle name="Salida 4 6 3" xfId="38935"/>
    <cellStyle name="Salida 4 6 3 2" xfId="38936"/>
    <cellStyle name="Salida 4 6 4" xfId="38937"/>
    <cellStyle name="Salida 4 6 4 2" xfId="38938"/>
    <cellStyle name="Salida 4 6 5" xfId="38939"/>
    <cellStyle name="Salida 4 6 5 2" xfId="38940"/>
    <cellStyle name="Salida 4 6 6" xfId="38941"/>
    <cellStyle name="Salida 4 6 6 2" xfId="38942"/>
    <cellStyle name="Salida 4 6 7" xfId="38943"/>
    <cellStyle name="Salida 4 6 7 2" xfId="38944"/>
    <cellStyle name="Salida 4 6 8" xfId="38945"/>
    <cellStyle name="Salida 4 6 8 2" xfId="38946"/>
    <cellStyle name="Salida 4 6 9" xfId="38947"/>
    <cellStyle name="Salida 4 6 9 2" xfId="38948"/>
    <cellStyle name="Salida 4 7" xfId="38949"/>
    <cellStyle name="Salida 4 7 2" xfId="38950"/>
    <cellStyle name="Salida 4 8" xfId="38951"/>
    <cellStyle name="Salida 4 8 2" xfId="38952"/>
    <cellStyle name="Salida 4 9" xfId="38953"/>
    <cellStyle name="Salida 4 9 2" xfId="38954"/>
    <cellStyle name="Salida 5" xfId="38955"/>
    <cellStyle name="Salida 5 10" xfId="38956"/>
    <cellStyle name="Salida 5 10 2" xfId="38957"/>
    <cellStyle name="Salida 5 11" xfId="38958"/>
    <cellStyle name="Salida 5 11 2" xfId="38959"/>
    <cellStyle name="Salida 5 12" xfId="38960"/>
    <cellStyle name="Salida 5 12 2" xfId="38961"/>
    <cellStyle name="Salida 5 13" xfId="38962"/>
    <cellStyle name="Salida 5 2" xfId="38963"/>
    <cellStyle name="Salida 5 2 10" xfId="38964"/>
    <cellStyle name="Salida 5 2 10 2" xfId="38965"/>
    <cellStyle name="Salida 5 2 11" xfId="38966"/>
    <cellStyle name="Salida 5 2 2" xfId="38967"/>
    <cellStyle name="Salida 5 2 2 2" xfId="38968"/>
    <cellStyle name="Salida 5 2 3" xfId="38969"/>
    <cellStyle name="Salida 5 2 3 2" xfId="38970"/>
    <cellStyle name="Salida 5 2 4" xfId="38971"/>
    <cellStyle name="Salida 5 2 4 2" xfId="38972"/>
    <cellStyle name="Salida 5 2 5" xfId="38973"/>
    <cellStyle name="Salida 5 2 5 2" xfId="38974"/>
    <cellStyle name="Salida 5 2 6" xfId="38975"/>
    <cellStyle name="Salida 5 2 6 2" xfId="38976"/>
    <cellStyle name="Salida 5 2 7" xfId="38977"/>
    <cellStyle name="Salida 5 2 7 2" xfId="38978"/>
    <cellStyle name="Salida 5 2 8" xfId="38979"/>
    <cellStyle name="Salida 5 2 8 2" xfId="38980"/>
    <cellStyle name="Salida 5 2 9" xfId="38981"/>
    <cellStyle name="Salida 5 2 9 2" xfId="38982"/>
    <cellStyle name="Salida 5 3" xfId="38983"/>
    <cellStyle name="Salida 5 3 10" xfId="38984"/>
    <cellStyle name="Salida 5 3 10 2" xfId="38985"/>
    <cellStyle name="Salida 5 3 11" xfId="38986"/>
    <cellStyle name="Salida 5 3 2" xfId="38987"/>
    <cellStyle name="Salida 5 3 2 2" xfId="38988"/>
    <cellStyle name="Salida 5 3 3" xfId="38989"/>
    <cellStyle name="Salida 5 3 3 2" xfId="38990"/>
    <cellStyle name="Salida 5 3 4" xfId="38991"/>
    <cellStyle name="Salida 5 3 4 2" xfId="38992"/>
    <cellStyle name="Salida 5 3 5" xfId="38993"/>
    <cellStyle name="Salida 5 3 5 2" xfId="38994"/>
    <cellStyle name="Salida 5 3 6" xfId="38995"/>
    <cellStyle name="Salida 5 3 6 2" xfId="38996"/>
    <cellStyle name="Salida 5 3 7" xfId="38997"/>
    <cellStyle name="Salida 5 3 7 2" xfId="38998"/>
    <cellStyle name="Salida 5 3 8" xfId="38999"/>
    <cellStyle name="Salida 5 3 8 2" xfId="39000"/>
    <cellStyle name="Salida 5 3 9" xfId="39001"/>
    <cellStyle name="Salida 5 3 9 2" xfId="39002"/>
    <cellStyle name="Salida 5 4" xfId="39003"/>
    <cellStyle name="Salida 5 4 2" xfId="39004"/>
    <cellStyle name="Salida 5 5" xfId="39005"/>
    <cellStyle name="Salida 5 5 2" xfId="39006"/>
    <cellStyle name="Salida 5 6" xfId="39007"/>
    <cellStyle name="Salida 5 6 2" xfId="39008"/>
    <cellStyle name="Salida 5 7" xfId="39009"/>
    <cellStyle name="Salida 5 7 2" xfId="39010"/>
    <cellStyle name="Salida 5 8" xfId="39011"/>
    <cellStyle name="Salida 5 8 2" xfId="39012"/>
    <cellStyle name="Salida 5 9" xfId="39013"/>
    <cellStyle name="Salida 5 9 2" xfId="39014"/>
    <cellStyle name="Salida 6" xfId="39015"/>
    <cellStyle name="Salida 6 10" xfId="39016"/>
    <cellStyle name="Salida 6 10 2" xfId="39017"/>
    <cellStyle name="Salida 6 11" xfId="39018"/>
    <cellStyle name="Salida 6 11 2" xfId="39019"/>
    <cellStyle name="Salida 6 12" xfId="39020"/>
    <cellStyle name="Salida 6 12 2" xfId="39021"/>
    <cellStyle name="Salida 6 13" xfId="39022"/>
    <cellStyle name="Salida 6 2" xfId="39023"/>
    <cellStyle name="Salida 6 2 10" xfId="39024"/>
    <cellStyle name="Salida 6 2 10 2" xfId="39025"/>
    <cellStyle name="Salida 6 2 11" xfId="39026"/>
    <cellStyle name="Salida 6 2 2" xfId="39027"/>
    <cellStyle name="Salida 6 2 2 2" xfId="39028"/>
    <cellStyle name="Salida 6 2 3" xfId="39029"/>
    <cellStyle name="Salida 6 2 3 2" xfId="39030"/>
    <cellStyle name="Salida 6 2 4" xfId="39031"/>
    <cellStyle name="Salida 6 2 4 2" xfId="39032"/>
    <cellStyle name="Salida 6 2 5" xfId="39033"/>
    <cellStyle name="Salida 6 2 5 2" xfId="39034"/>
    <cellStyle name="Salida 6 2 6" xfId="39035"/>
    <cellStyle name="Salida 6 2 6 2" xfId="39036"/>
    <cellStyle name="Salida 6 2 7" xfId="39037"/>
    <cellStyle name="Salida 6 2 7 2" xfId="39038"/>
    <cellStyle name="Salida 6 2 8" xfId="39039"/>
    <cellStyle name="Salida 6 2 8 2" xfId="39040"/>
    <cellStyle name="Salida 6 2 9" xfId="39041"/>
    <cellStyle name="Salida 6 2 9 2" xfId="39042"/>
    <cellStyle name="Salida 6 3" xfId="39043"/>
    <cellStyle name="Salida 6 3 10" xfId="39044"/>
    <cellStyle name="Salida 6 3 10 2" xfId="39045"/>
    <cellStyle name="Salida 6 3 11" xfId="39046"/>
    <cellStyle name="Salida 6 3 2" xfId="39047"/>
    <cellStyle name="Salida 6 3 2 2" xfId="39048"/>
    <cellStyle name="Salida 6 3 3" xfId="39049"/>
    <cellStyle name="Salida 6 3 3 2" xfId="39050"/>
    <cellStyle name="Salida 6 3 4" xfId="39051"/>
    <cellStyle name="Salida 6 3 4 2" xfId="39052"/>
    <cellStyle name="Salida 6 3 5" xfId="39053"/>
    <cellStyle name="Salida 6 3 5 2" xfId="39054"/>
    <cellStyle name="Salida 6 3 6" xfId="39055"/>
    <cellStyle name="Salida 6 3 6 2" xfId="39056"/>
    <cellStyle name="Salida 6 3 7" xfId="39057"/>
    <cellStyle name="Salida 6 3 7 2" xfId="39058"/>
    <cellStyle name="Salida 6 3 8" xfId="39059"/>
    <cellStyle name="Salida 6 3 8 2" xfId="39060"/>
    <cellStyle name="Salida 6 3 9" xfId="39061"/>
    <cellStyle name="Salida 6 3 9 2" xfId="39062"/>
    <cellStyle name="Salida 6 4" xfId="39063"/>
    <cellStyle name="Salida 6 4 2" xfId="39064"/>
    <cellStyle name="Salida 6 5" xfId="39065"/>
    <cellStyle name="Salida 6 5 2" xfId="39066"/>
    <cellStyle name="Salida 6 6" xfId="39067"/>
    <cellStyle name="Salida 6 6 2" xfId="39068"/>
    <cellStyle name="Salida 6 7" xfId="39069"/>
    <cellStyle name="Salida 6 7 2" xfId="39070"/>
    <cellStyle name="Salida 6 8" xfId="39071"/>
    <cellStyle name="Salida 6 8 2" xfId="39072"/>
    <cellStyle name="Salida 6 9" xfId="39073"/>
    <cellStyle name="Salida 6 9 2" xfId="39074"/>
    <cellStyle name="Salida 7" xfId="39075"/>
    <cellStyle name="Salida 7 10" xfId="39076"/>
    <cellStyle name="Salida 7 10 2" xfId="39077"/>
    <cellStyle name="Salida 7 11" xfId="39078"/>
    <cellStyle name="Salida 7 11 2" xfId="39079"/>
    <cellStyle name="Salida 7 12" xfId="39080"/>
    <cellStyle name="Salida 7 12 2" xfId="39081"/>
    <cellStyle name="Salida 7 13" xfId="39082"/>
    <cellStyle name="Salida 7 2" xfId="39083"/>
    <cellStyle name="Salida 7 2 10" xfId="39084"/>
    <cellStyle name="Salida 7 2 10 2" xfId="39085"/>
    <cellStyle name="Salida 7 2 11" xfId="39086"/>
    <cellStyle name="Salida 7 2 2" xfId="39087"/>
    <cellStyle name="Salida 7 2 2 2" xfId="39088"/>
    <cellStyle name="Salida 7 2 3" xfId="39089"/>
    <cellStyle name="Salida 7 2 3 2" xfId="39090"/>
    <cellStyle name="Salida 7 2 4" xfId="39091"/>
    <cellStyle name="Salida 7 2 4 2" xfId="39092"/>
    <cellStyle name="Salida 7 2 5" xfId="39093"/>
    <cellStyle name="Salida 7 2 5 2" xfId="39094"/>
    <cellStyle name="Salida 7 2 6" xfId="39095"/>
    <cellStyle name="Salida 7 2 6 2" xfId="39096"/>
    <cellStyle name="Salida 7 2 7" xfId="39097"/>
    <cellStyle name="Salida 7 2 7 2" xfId="39098"/>
    <cellStyle name="Salida 7 2 8" xfId="39099"/>
    <cellStyle name="Salida 7 2 8 2" xfId="39100"/>
    <cellStyle name="Salida 7 2 9" xfId="39101"/>
    <cellStyle name="Salida 7 2 9 2" xfId="39102"/>
    <cellStyle name="Salida 7 3" xfId="39103"/>
    <cellStyle name="Salida 7 3 10" xfId="39104"/>
    <cellStyle name="Salida 7 3 10 2" xfId="39105"/>
    <cellStyle name="Salida 7 3 11" xfId="39106"/>
    <cellStyle name="Salida 7 3 2" xfId="39107"/>
    <cellStyle name="Salida 7 3 2 2" xfId="39108"/>
    <cellStyle name="Salida 7 3 3" xfId="39109"/>
    <cellStyle name="Salida 7 3 3 2" xfId="39110"/>
    <cellStyle name="Salida 7 3 4" xfId="39111"/>
    <cellStyle name="Salida 7 3 4 2" xfId="39112"/>
    <cellStyle name="Salida 7 3 5" xfId="39113"/>
    <cellStyle name="Salida 7 3 5 2" xfId="39114"/>
    <cellStyle name="Salida 7 3 6" xfId="39115"/>
    <cellStyle name="Salida 7 3 6 2" xfId="39116"/>
    <cellStyle name="Salida 7 3 7" xfId="39117"/>
    <cellStyle name="Salida 7 3 7 2" xfId="39118"/>
    <cellStyle name="Salida 7 3 8" xfId="39119"/>
    <cellStyle name="Salida 7 3 8 2" xfId="39120"/>
    <cellStyle name="Salida 7 3 9" xfId="39121"/>
    <cellStyle name="Salida 7 3 9 2" xfId="39122"/>
    <cellStyle name="Salida 7 4" xfId="39123"/>
    <cellStyle name="Salida 7 4 2" xfId="39124"/>
    <cellStyle name="Salida 7 5" xfId="39125"/>
    <cellStyle name="Salida 7 5 2" xfId="39126"/>
    <cellStyle name="Salida 7 6" xfId="39127"/>
    <cellStyle name="Salida 7 6 2" xfId="39128"/>
    <cellStyle name="Salida 7 7" xfId="39129"/>
    <cellStyle name="Salida 7 7 2" xfId="39130"/>
    <cellStyle name="Salida 7 8" xfId="39131"/>
    <cellStyle name="Salida 7 8 2" xfId="39132"/>
    <cellStyle name="Salida 7 9" xfId="39133"/>
    <cellStyle name="Salida 7 9 2" xfId="39134"/>
    <cellStyle name="Salida 8" xfId="39135"/>
    <cellStyle name="Salida 9" xfId="39136"/>
    <cellStyle name="Texto de advertencia 2" xfId="39137"/>
    <cellStyle name="Texto de advertencia 2 2" xfId="39138"/>
    <cellStyle name="Texto de advertencia 2 3" xfId="39139"/>
    <cellStyle name="Texto de advertencia 2 4" xfId="39140"/>
    <cellStyle name="Texto de advertencia 3" xfId="39141"/>
    <cellStyle name="Texto de advertencia 4" xfId="39142"/>
    <cellStyle name="Texto de advertencia 5" xfId="39143"/>
    <cellStyle name="Texto de advertencia 6" xfId="39144"/>
    <cellStyle name="Texto de advertencia 7" xfId="39145"/>
    <cellStyle name="Texto de advertencia 8" xfId="39146"/>
    <cellStyle name="Texto explicativo 2" xfId="39147"/>
    <cellStyle name="Texto explicativo 2 2" xfId="39148"/>
    <cellStyle name="Texto explicativo 2 3" xfId="39149"/>
    <cellStyle name="Texto explicativo 2 4" xfId="39150"/>
    <cellStyle name="Texto explicativo 3" xfId="39151"/>
    <cellStyle name="Texto explicativo 4" xfId="39152"/>
    <cellStyle name="Texto explicativo 5" xfId="39153"/>
    <cellStyle name="Texto explicativo 6" xfId="39154"/>
    <cellStyle name="Texto explicativo 7" xfId="39155"/>
    <cellStyle name="Texto explicativo 8" xfId="39156"/>
    <cellStyle name="Título 1 2" xfId="39157"/>
    <cellStyle name="Título 1 2 2" xfId="39158"/>
    <cellStyle name="Título 1 2 3" xfId="39159"/>
    <cellStyle name="Título 1 2 4" xfId="39160"/>
    <cellStyle name="Título 1 3" xfId="39161"/>
    <cellStyle name="Título 1 4" xfId="39162"/>
    <cellStyle name="Título 1 5" xfId="39163"/>
    <cellStyle name="Título 1 6" xfId="39164"/>
    <cellStyle name="Título 1 7" xfId="39165"/>
    <cellStyle name="Título 1 8" xfId="39166"/>
    <cellStyle name="Título 10" xfId="39167"/>
    <cellStyle name="Título 2 2" xfId="39168"/>
    <cellStyle name="Título 2 2 2" xfId="39169"/>
    <cellStyle name="Título 2 2 3" xfId="39170"/>
    <cellStyle name="Título 2 2 4" xfId="39171"/>
    <cellStyle name="Título 2 3" xfId="39172"/>
    <cellStyle name="Título 2 4" xfId="39173"/>
    <cellStyle name="Título 2 5" xfId="39174"/>
    <cellStyle name="Título 2 6" xfId="39175"/>
    <cellStyle name="Título 2 7" xfId="39176"/>
    <cellStyle name="Título 2 8" xfId="39177"/>
    <cellStyle name="Título 3 2" xfId="39178"/>
    <cellStyle name="Título 3 2 10" xfId="39179"/>
    <cellStyle name="Título 3 2 10 2" xfId="39180"/>
    <cellStyle name="Título 3 2 11" xfId="39181"/>
    <cellStyle name="Título 3 2 11 2" xfId="39182"/>
    <cellStyle name="Título 3 2 12" xfId="39183"/>
    <cellStyle name="Título 3 2 12 2" xfId="39184"/>
    <cellStyle name="Título 3 2 13" xfId="39185"/>
    <cellStyle name="Título 3 2 13 2" xfId="39186"/>
    <cellStyle name="Título 3 2 14" xfId="39187"/>
    <cellStyle name="Título 3 2 14 2" xfId="39188"/>
    <cellStyle name="Título 3 2 15" xfId="39189"/>
    <cellStyle name="Título 3 2 15 2" xfId="39190"/>
    <cellStyle name="Título 3 2 16" xfId="39191"/>
    <cellStyle name="Título 3 2 17" xfId="39192"/>
    <cellStyle name="Título 3 2 18" xfId="39193"/>
    <cellStyle name="Título 3 2 2" xfId="39194"/>
    <cellStyle name="Título 3 2 2 10" xfId="39195"/>
    <cellStyle name="Título 3 2 2 10 2" xfId="39196"/>
    <cellStyle name="Título 3 2 2 11" xfId="39197"/>
    <cellStyle name="Título 3 2 2 11 2" xfId="39198"/>
    <cellStyle name="Título 3 2 2 12" xfId="39199"/>
    <cellStyle name="Título 3 2 2 12 2" xfId="39200"/>
    <cellStyle name="Título 3 2 2 13" xfId="39201"/>
    <cellStyle name="Título 3 2 2 14" xfId="39202"/>
    <cellStyle name="Título 3 2 2 15" xfId="39203"/>
    <cellStyle name="Título 3 2 2 2" xfId="39204"/>
    <cellStyle name="Título 3 2 2 2 2" xfId="39205"/>
    <cellStyle name="Título 3 2 2 2 2 2" xfId="39206"/>
    <cellStyle name="Título 3 2 2 2 2 2 2" xfId="39207"/>
    <cellStyle name="Título 3 2 2 2 2 3" xfId="39208"/>
    <cellStyle name="Título 3 2 2 2 3" xfId="39209"/>
    <cellStyle name="Título 3 2 2 2 3 2" xfId="39210"/>
    <cellStyle name="Título 3 2 2 2 4" xfId="39211"/>
    <cellStyle name="Título 3 2 2 3" xfId="39212"/>
    <cellStyle name="Título 3 2 2 3 2" xfId="39213"/>
    <cellStyle name="Título 3 2 2 4" xfId="39214"/>
    <cellStyle name="Título 3 2 2 4 2" xfId="39215"/>
    <cellStyle name="Título 3 2 2 5" xfId="39216"/>
    <cellStyle name="Título 3 2 2 5 2" xfId="39217"/>
    <cellStyle name="Título 3 2 2 6" xfId="39218"/>
    <cellStyle name="Título 3 2 2 6 2" xfId="39219"/>
    <cellStyle name="Título 3 2 2 7" xfId="39220"/>
    <cellStyle name="Título 3 2 2 7 2" xfId="39221"/>
    <cellStyle name="Título 3 2 2 8" xfId="39222"/>
    <cellStyle name="Título 3 2 2 8 2" xfId="39223"/>
    <cellStyle name="Título 3 2 2 9" xfId="39224"/>
    <cellStyle name="Título 3 2 2 9 2" xfId="39225"/>
    <cellStyle name="Título 3 2 3" xfId="39226"/>
    <cellStyle name="Título 3 2 3 10" xfId="39227"/>
    <cellStyle name="Título 3 2 3 10 2" xfId="39228"/>
    <cellStyle name="Título 3 2 3 11" xfId="39229"/>
    <cellStyle name="Título 3 2 3 11 2" xfId="39230"/>
    <cellStyle name="Título 3 2 3 12" xfId="39231"/>
    <cellStyle name="Título 3 2 3 13" xfId="39232"/>
    <cellStyle name="Título 3 2 3 14" xfId="39233"/>
    <cellStyle name="Título 3 2 3 2" xfId="39234"/>
    <cellStyle name="Título 3 2 3 2 2" xfId="39235"/>
    <cellStyle name="Título 3 2 3 2 2 2" xfId="39236"/>
    <cellStyle name="Título 3 2 3 2 2 2 2" xfId="39237"/>
    <cellStyle name="Título 3 2 3 2 2 3" xfId="39238"/>
    <cellStyle name="Título 3 2 3 2 3" xfId="39239"/>
    <cellStyle name="Título 3 2 3 2 3 2" xfId="39240"/>
    <cellStyle name="Título 3 2 3 2 4" xfId="39241"/>
    <cellStyle name="Título 3 2 3 3" xfId="39242"/>
    <cellStyle name="Título 3 2 3 3 2" xfId="39243"/>
    <cellStyle name="Título 3 2 3 4" xfId="39244"/>
    <cellStyle name="Título 3 2 3 4 2" xfId="39245"/>
    <cellStyle name="Título 3 2 3 5" xfId="39246"/>
    <cellStyle name="Título 3 2 3 5 2" xfId="39247"/>
    <cellStyle name="Título 3 2 3 6" xfId="39248"/>
    <cellStyle name="Título 3 2 3 6 2" xfId="39249"/>
    <cellStyle name="Título 3 2 3 7" xfId="39250"/>
    <cellStyle name="Título 3 2 3 7 2" xfId="39251"/>
    <cellStyle name="Título 3 2 3 8" xfId="39252"/>
    <cellStyle name="Título 3 2 3 8 2" xfId="39253"/>
    <cellStyle name="Título 3 2 3 9" xfId="39254"/>
    <cellStyle name="Título 3 2 3 9 2" xfId="39255"/>
    <cellStyle name="Título 3 2 4" xfId="39256"/>
    <cellStyle name="Título 3 2 4 2" xfId="39257"/>
    <cellStyle name="Título 3 2 4 2 2" xfId="39258"/>
    <cellStyle name="Título 3 2 4 2 2 2" xfId="39259"/>
    <cellStyle name="Título 3 2 4 2 3" xfId="39260"/>
    <cellStyle name="Título 3 2 4 3" xfId="39261"/>
    <cellStyle name="Título 3 2 4 3 2" xfId="39262"/>
    <cellStyle name="Título 3 2 4 4" xfId="39263"/>
    <cellStyle name="Título 3 2 5" xfId="39264"/>
    <cellStyle name="Título 3 2 5 2" xfId="39265"/>
    <cellStyle name="Título 3 2 5 2 2" xfId="39266"/>
    <cellStyle name="Título 3 2 5 2 2 2" xfId="39267"/>
    <cellStyle name="Título 3 2 5 2 3" xfId="39268"/>
    <cellStyle name="Título 3 2 5 3" xfId="39269"/>
    <cellStyle name="Título 3 2 5 3 2" xfId="39270"/>
    <cellStyle name="Título 3 2 5 4" xfId="39271"/>
    <cellStyle name="Título 3 2 6" xfId="39272"/>
    <cellStyle name="Título 3 2 6 2" xfId="39273"/>
    <cellStyle name="Título 3 2 7" xfId="39274"/>
    <cellStyle name="Título 3 2 7 2" xfId="39275"/>
    <cellStyle name="Título 3 2 8" xfId="39276"/>
    <cellStyle name="Título 3 2 8 2" xfId="39277"/>
    <cellStyle name="Título 3 2 9" xfId="39278"/>
    <cellStyle name="Título 3 2 9 2" xfId="39279"/>
    <cellStyle name="Título 3 3" xfId="39280"/>
    <cellStyle name="Título 3 3 10" xfId="39281"/>
    <cellStyle name="Título 3 3 10 2" xfId="39282"/>
    <cellStyle name="Título 3 3 11" xfId="39283"/>
    <cellStyle name="Título 3 3 11 2" xfId="39284"/>
    <cellStyle name="Título 3 3 12" xfId="39285"/>
    <cellStyle name="Título 3 3 13" xfId="39286"/>
    <cellStyle name="Título 3 3 14" xfId="39287"/>
    <cellStyle name="Título 3 3 2" xfId="39288"/>
    <cellStyle name="Título 3 3 2 2" xfId="39289"/>
    <cellStyle name="Título 3 3 2 2 2" xfId="39290"/>
    <cellStyle name="Título 3 3 2 2 2 2" xfId="39291"/>
    <cellStyle name="Título 3 3 2 2 3" xfId="39292"/>
    <cellStyle name="Título 3 3 2 3" xfId="39293"/>
    <cellStyle name="Título 3 3 2 3 2" xfId="39294"/>
    <cellStyle name="Título 3 3 2 4" xfId="39295"/>
    <cellStyle name="Título 3 3 3" xfId="39296"/>
    <cellStyle name="Título 3 3 3 2" xfId="39297"/>
    <cellStyle name="Título 3 3 4" xfId="39298"/>
    <cellStyle name="Título 3 3 4 2" xfId="39299"/>
    <cellStyle name="Título 3 3 5" xfId="39300"/>
    <cellStyle name="Título 3 3 5 2" xfId="39301"/>
    <cellStyle name="Título 3 3 6" xfId="39302"/>
    <cellStyle name="Título 3 3 6 2" xfId="39303"/>
    <cellStyle name="Título 3 3 7" xfId="39304"/>
    <cellStyle name="Título 3 3 7 2" xfId="39305"/>
    <cellStyle name="Título 3 3 8" xfId="39306"/>
    <cellStyle name="Título 3 3 8 2" xfId="39307"/>
    <cellStyle name="Título 3 3 9" xfId="39308"/>
    <cellStyle name="Título 3 3 9 2" xfId="39309"/>
    <cellStyle name="Título 3 4" xfId="39310"/>
    <cellStyle name="Título 3 4 2" xfId="39311"/>
    <cellStyle name="Título 3 4 2 2" xfId="39312"/>
    <cellStyle name="Título 3 4 2 2 2" xfId="39313"/>
    <cellStyle name="Título 3 4 2 3" xfId="39314"/>
    <cellStyle name="Título 3 4 3" xfId="39315"/>
    <cellStyle name="Título 3 4 3 2" xfId="39316"/>
    <cellStyle name="Título 3 4 4" xfId="39317"/>
    <cellStyle name="Título 3 5" xfId="39318"/>
    <cellStyle name="Título 3 5 2" xfId="39319"/>
    <cellStyle name="Título 3 5 2 2" xfId="39320"/>
    <cellStyle name="Título 3 5 3" xfId="39321"/>
    <cellStyle name="Título 3 6" xfId="39322"/>
    <cellStyle name="Título 3 6 2" xfId="39323"/>
    <cellStyle name="Título 3 7" xfId="39324"/>
    <cellStyle name="Título 3 8" xfId="39325"/>
    <cellStyle name="Título 4" xfId="39326"/>
    <cellStyle name="Título 4 2" xfId="39327"/>
    <cellStyle name="Título 4 3" xfId="39328"/>
    <cellStyle name="Título 4 4" xfId="39329"/>
    <cellStyle name="Título 5" xfId="39330"/>
    <cellStyle name="Título 6" xfId="39331"/>
    <cellStyle name="Título 7" xfId="39332"/>
    <cellStyle name="Título 8" xfId="39333"/>
    <cellStyle name="Título 9" xfId="39334"/>
    <cellStyle name="Total 2" xfId="39335"/>
    <cellStyle name="Total 2 10" xfId="39336"/>
    <cellStyle name="Total 2 10 2" xfId="39337"/>
    <cellStyle name="Total 2 11" xfId="39338"/>
    <cellStyle name="Total 2 11 2" xfId="39339"/>
    <cellStyle name="Total 2 12" xfId="39340"/>
    <cellStyle name="Total 2 12 2" xfId="39341"/>
    <cellStyle name="Total 2 13" xfId="39342"/>
    <cellStyle name="Total 2 13 2" xfId="39343"/>
    <cellStyle name="Total 2 14" xfId="39344"/>
    <cellStyle name="Total 2 14 2" xfId="39345"/>
    <cellStyle name="Total 2 15" xfId="39346"/>
    <cellStyle name="Total 2 15 2" xfId="39347"/>
    <cellStyle name="Total 2 16" xfId="39348"/>
    <cellStyle name="Total 2 16 2" xfId="39349"/>
    <cellStyle name="Total 2 17" xfId="39350"/>
    <cellStyle name="Total 2 17 2" xfId="39351"/>
    <cellStyle name="Total 2 18" xfId="39352"/>
    <cellStyle name="Total 2 18 2" xfId="39353"/>
    <cellStyle name="Total 2 19" xfId="39354"/>
    <cellStyle name="Total 2 2" xfId="39355"/>
    <cellStyle name="Total 2 2 10" xfId="39356"/>
    <cellStyle name="Total 2 2 10 2" xfId="39357"/>
    <cellStyle name="Total 2 2 11" xfId="39358"/>
    <cellStyle name="Total 2 2 11 2" xfId="39359"/>
    <cellStyle name="Total 2 2 12" xfId="39360"/>
    <cellStyle name="Total 2 2 12 2" xfId="39361"/>
    <cellStyle name="Total 2 2 13" xfId="39362"/>
    <cellStyle name="Total 2 2 13 2" xfId="39363"/>
    <cellStyle name="Total 2 2 14" xfId="39364"/>
    <cellStyle name="Total 2 2 14 2" xfId="39365"/>
    <cellStyle name="Total 2 2 15" xfId="39366"/>
    <cellStyle name="Total 2 2 15 2" xfId="39367"/>
    <cellStyle name="Total 2 2 16" xfId="39368"/>
    <cellStyle name="Total 2 2 17" xfId="39369"/>
    <cellStyle name="Total 2 2 18" xfId="39370"/>
    <cellStyle name="Total 2 2 2" xfId="39371"/>
    <cellStyle name="Total 2 2 2 10" xfId="39372"/>
    <cellStyle name="Total 2 2 2 10 2" xfId="39373"/>
    <cellStyle name="Total 2 2 2 11" xfId="39374"/>
    <cellStyle name="Total 2 2 2 11 2" xfId="39375"/>
    <cellStyle name="Total 2 2 2 12" xfId="39376"/>
    <cellStyle name="Total 2 2 2 12 2" xfId="39377"/>
    <cellStyle name="Total 2 2 2 13" xfId="39378"/>
    <cellStyle name="Total 2 2 2 13 2" xfId="39379"/>
    <cellStyle name="Total 2 2 2 14" xfId="39380"/>
    <cellStyle name="Total 2 2 2 14 2" xfId="39381"/>
    <cellStyle name="Total 2 2 2 15" xfId="39382"/>
    <cellStyle name="Total 2 2 2 2" xfId="39383"/>
    <cellStyle name="Total 2 2 2 2 10" xfId="39384"/>
    <cellStyle name="Total 2 2 2 2 10 2" xfId="39385"/>
    <cellStyle name="Total 2 2 2 2 11" xfId="39386"/>
    <cellStyle name="Total 2 2 2 2 11 2" xfId="39387"/>
    <cellStyle name="Total 2 2 2 2 12" xfId="39388"/>
    <cellStyle name="Total 2 2 2 2 12 2" xfId="39389"/>
    <cellStyle name="Total 2 2 2 2 13" xfId="39390"/>
    <cellStyle name="Total 2 2 2 2 2" xfId="39391"/>
    <cellStyle name="Total 2 2 2 2 2 10" xfId="39392"/>
    <cellStyle name="Total 2 2 2 2 2 10 2" xfId="39393"/>
    <cellStyle name="Total 2 2 2 2 2 11" xfId="39394"/>
    <cellStyle name="Total 2 2 2 2 2 2" xfId="39395"/>
    <cellStyle name="Total 2 2 2 2 2 2 2" xfId="39396"/>
    <cellStyle name="Total 2 2 2 2 2 3" xfId="39397"/>
    <cellStyle name="Total 2 2 2 2 2 3 2" xfId="39398"/>
    <cellStyle name="Total 2 2 2 2 2 4" xfId="39399"/>
    <cellStyle name="Total 2 2 2 2 2 4 2" xfId="39400"/>
    <cellStyle name="Total 2 2 2 2 2 5" xfId="39401"/>
    <cellStyle name="Total 2 2 2 2 2 5 2" xfId="39402"/>
    <cellStyle name="Total 2 2 2 2 2 6" xfId="39403"/>
    <cellStyle name="Total 2 2 2 2 2 6 2" xfId="39404"/>
    <cellStyle name="Total 2 2 2 2 2 7" xfId="39405"/>
    <cellStyle name="Total 2 2 2 2 2 7 2" xfId="39406"/>
    <cellStyle name="Total 2 2 2 2 2 8" xfId="39407"/>
    <cellStyle name="Total 2 2 2 2 2 8 2" xfId="39408"/>
    <cellStyle name="Total 2 2 2 2 2 9" xfId="39409"/>
    <cellStyle name="Total 2 2 2 2 2 9 2" xfId="39410"/>
    <cellStyle name="Total 2 2 2 2 3" xfId="39411"/>
    <cellStyle name="Total 2 2 2 2 3 10" xfId="39412"/>
    <cellStyle name="Total 2 2 2 2 3 10 2" xfId="39413"/>
    <cellStyle name="Total 2 2 2 2 3 11" xfId="39414"/>
    <cellStyle name="Total 2 2 2 2 3 2" xfId="39415"/>
    <cellStyle name="Total 2 2 2 2 3 2 2" xfId="39416"/>
    <cellStyle name="Total 2 2 2 2 3 3" xfId="39417"/>
    <cellStyle name="Total 2 2 2 2 3 3 2" xfId="39418"/>
    <cellStyle name="Total 2 2 2 2 3 4" xfId="39419"/>
    <cellStyle name="Total 2 2 2 2 3 4 2" xfId="39420"/>
    <cellStyle name="Total 2 2 2 2 3 5" xfId="39421"/>
    <cellStyle name="Total 2 2 2 2 3 5 2" xfId="39422"/>
    <cellStyle name="Total 2 2 2 2 3 6" xfId="39423"/>
    <cellStyle name="Total 2 2 2 2 3 6 2" xfId="39424"/>
    <cellStyle name="Total 2 2 2 2 3 7" xfId="39425"/>
    <cellStyle name="Total 2 2 2 2 3 7 2" xfId="39426"/>
    <cellStyle name="Total 2 2 2 2 3 8" xfId="39427"/>
    <cellStyle name="Total 2 2 2 2 3 8 2" xfId="39428"/>
    <cellStyle name="Total 2 2 2 2 3 9" xfId="39429"/>
    <cellStyle name="Total 2 2 2 2 3 9 2" xfId="39430"/>
    <cellStyle name="Total 2 2 2 2 4" xfId="39431"/>
    <cellStyle name="Total 2 2 2 2 4 2" xfId="39432"/>
    <cellStyle name="Total 2 2 2 2 5" xfId="39433"/>
    <cellStyle name="Total 2 2 2 2 5 2" xfId="39434"/>
    <cellStyle name="Total 2 2 2 2 6" xfId="39435"/>
    <cellStyle name="Total 2 2 2 2 6 2" xfId="39436"/>
    <cellStyle name="Total 2 2 2 2 7" xfId="39437"/>
    <cellStyle name="Total 2 2 2 2 7 2" xfId="39438"/>
    <cellStyle name="Total 2 2 2 2 8" xfId="39439"/>
    <cellStyle name="Total 2 2 2 2 8 2" xfId="39440"/>
    <cellStyle name="Total 2 2 2 2 9" xfId="39441"/>
    <cellStyle name="Total 2 2 2 2 9 2" xfId="39442"/>
    <cellStyle name="Total 2 2 2 3" xfId="39443"/>
    <cellStyle name="Total 2 2 2 3 10" xfId="39444"/>
    <cellStyle name="Total 2 2 2 3 10 2" xfId="39445"/>
    <cellStyle name="Total 2 2 2 3 11" xfId="39446"/>
    <cellStyle name="Total 2 2 2 3 11 2" xfId="39447"/>
    <cellStyle name="Total 2 2 2 3 12" xfId="39448"/>
    <cellStyle name="Total 2 2 2 3 12 2" xfId="39449"/>
    <cellStyle name="Total 2 2 2 3 13" xfId="39450"/>
    <cellStyle name="Total 2 2 2 3 2" xfId="39451"/>
    <cellStyle name="Total 2 2 2 3 2 10" xfId="39452"/>
    <cellStyle name="Total 2 2 2 3 2 10 2" xfId="39453"/>
    <cellStyle name="Total 2 2 2 3 2 11" xfId="39454"/>
    <cellStyle name="Total 2 2 2 3 2 2" xfId="39455"/>
    <cellStyle name="Total 2 2 2 3 2 2 2" xfId="39456"/>
    <cellStyle name="Total 2 2 2 3 2 3" xfId="39457"/>
    <cellStyle name="Total 2 2 2 3 2 3 2" xfId="39458"/>
    <cellStyle name="Total 2 2 2 3 2 4" xfId="39459"/>
    <cellStyle name="Total 2 2 2 3 2 4 2" xfId="39460"/>
    <cellStyle name="Total 2 2 2 3 2 5" xfId="39461"/>
    <cellStyle name="Total 2 2 2 3 2 5 2" xfId="39462"/>
    <cellStyle name="Total 2 2 2 3 2 6" xfId="39463"/>
    <cellStyle name="Total 2 2 2 3 2 6 2" xfId="39464"/>
    <cellStyle name="Total 2 2 2 3 2 7" xfId="39465"/>
    <cellStyle name="Total 2 2 2 3 2 7 2" xfId="39466"/>
    <cellStyle name="Total 2 2 2 3 2 8" xfId="39467"/>
    <cellStyle name="Total 2 2 2 3 2 8 2" xfId="39468"/>
    <cellStyle name="Total 2 2 2 3 2 9" xfId="39469"/>
    <cellStyle name="Total 2 2 2 3 2 9 2" xfId="39470"/>
    <cellStyle name="Total 2 2 2 3 3" xfId="39471"/>
    <cellStyle name="Total 2 2 2 3 3 10" xfId="39472"/>
    <cellStyle name="Total 2 2 2 3 3 10 2" xfId="39473"/>
    <cellStyle name="Total 2 2 2 3 3 11" xfId="39474"/>
    <cellStyle name="Total 2 2 2 3 3 2" xfId="39475"/>
    <cellStyle name="Total 2 2 2 3 3 2 2" xfId="39476"/>
    <cellStyle name="Total 2 2 2 3 3 3" xfId="39477"/>
    <cellStyle name="Total 2 2 2 3 3 3 2" xfId="39478"/>
    <cellStyle name="Total 2 2 2 3 3 4" xfId="39479"/>
    <cellStyle name="Total 2 2 2 3 3 4 2" xfId="39480"/>
    <cellStyle name="Total 2 2 2 3 3 5" xfId="39481"/>
    <cellStyle name="Total 2 2 2 3 3 5 2" xfId="39482"/>
    <cellStyle name="Total 2 2 2 3 3 6" xfId="39483"/>
    <cellStyle name="Total 2 2 2 3 3 6 2" xfId="39484"/>
    <cellStyle name="Total 2 2 2 3 3 7" xfId="39485"/>
    <cellStyle name="Total 2 2 2 3 3 7 2" xfId="39486"/>
    <cellStyle name="Total 2 2 2 3 3 8" xfId="39487"/>
    <cellStyle name="Total 2 2 2 3 3 8 2" xfId="39488"/>
    <cellStyle name="Total 2 2 2 3 3 9" xfId="39489"/>
    <cellStyle name="Total 2 2 2 3 3 9 2" xfId="39490"/>
    <cellStyle name="Total 2 2 2 3 4" xfId="39491"/>
    <cellStyle name="Total 2 2 2 3 4 2" xfId="39492"/>
    <cellStyle name="Total 2 2 2 3 5" xfId="39493"/>
    <cellStyle name="Total 2 2 2 3 5 2" xfId="39494"/>
    <cellStyle name="Total 2 2 2 3 6" xfId="39495"/>
    <cellStyle name="Total 2 2 2 3 6 2" xfId="39496"/>
    <cellStyle name="Total 2 2 2 3 7" xfId="39497"/>
    <cellStyle name="Total 2 2 2 3 7 2" xfId="39498"/>
    <cellStyle name="Total 2 2 2 3 8" xfId="39499"/>
    <cellStyle name="Total 2 2 2 3 8 2" xfId="39500"/>
    <cellStyle name="Total 2 2 2 3 9" xfId="39501"/>
    <cellStyle name="Total 2 2 2 3 9 2" xfId="39502"/>
    <cellStyle name="Total 2 2 2 4" xfId="39503"/>
    <cellStyle name="Total 2 2 2 4 10" xfId="39504"/>
    <cellStyle name="Total 2 2 2 4 10 2" xfId="39505"/>
    <cellStyle name="Total 2 2 2 4 11" xfId="39506"/>
    <cellStyle name="Total 2 2 2 4 2" xfId="39507"/>
    <cellStyle name="Total 2 2 2 4 2 2" xfId="39508"/>
    <cellStyle name="Total 2 2 2 4 3" xfId="39509"/>
    <cellStyle name="Total 2 2 2 4 3 2" xfId="39510"/>
    <cellStyle name="Total 2 2 2 4 4" xfId="39511"/>
    <cellStyle name="Total 2 2 2 4 4 2" xfId="39512"/>
    <cellStyle name="Total 2 2 2 4 5" xfId="39513"/>
    <cellStyle name="Total 2 2 2 4 5 2" xfId="39514"/>
    <cellStyle name="Total 2 2 2 4 6" xfId="39515"/>
    <cellStyle name="Total 2 2 2 4 6 2" xfId="39516"/>
    <cellStyle name="Total 2 2 2 4 7" xfId="39517"/>
    <cellStyle name="Total 2 2 2 4 7 2" xfId="39518"/>
    <cellStyle name="Total 2 2 2 4 8" xfId="39519"/>
    <cellStyle name="Total 2 2 2 4 8 2" xfId="39520"/>
    <cellStyle name="Total 2 2 2 4 9" xfId="39521"/>
    <cellStyle name="Total 2 2 2 4 9 2" xfId="39522"/>
    <cellStyle name="Total 2 2 2 5" xfId="39523"/>
    <cellStyle name="Total 2 2 2 5 10" xfId="39524"/>
    <cellStyle name="Total 2 2 2 5 10 2" xfId="39525"/>
    <cellStyle name="Total 2 2 2 5 11" xfId="39526"/>
    <cellStyle name="Total 2 2 2 5 2" xfId="39527"/>
    <cellStyle name="Total 2 2 2 5 2 2" xfId="39528"/>
    <cellStyle name="Total 2 2 2 5 3" xfId="39529"/>
    <cellStyle name="Total 2 2 2 5 3 2" xfId="39530"/>
    <cellStyle name="Total 2 2 2 5 4" xfId="39531"/>
    <cellStyle name="Total 2 2 2 5 4 2" xfId="39532"/>
    <cellStyle name="Total 2 2 2 5 5" xfId="39533"/>
    <cellStyle name="Total 2 2 2 5 5 2" xfId="39534"/>
    <cellStyle name="Total 2 2 2 5 6" xfId="39535"/>
    <cellStyle name="Total 2 2 2 5 6 2" xfId="39536"/>
    <cellStyle name="Total 2 2 2 5 7" xfId="39537"/>
    <cellStyle name="Total 2 2 2 5 7 2" xfId="39538"/>
    <cellStyle name="Total 2 2 2 5 8" xfId="39539"/>
    <cellStyle name="Total 2 2 2 5 8 2" xfId="39540"/>
    <cellStyle name="Total 2 2 2 5 9" xfId="39541"/>
    <cellStyle name="Total 2 2 2 5 9 2" xfId="39542"/>
    <cellStyle name="Total 2 2 2 6" xfId="39543"/>
    <cellStyle name="Total 2 2 2 6 2" xfId="39544"/>
    <cellStyle name="Total 2 2 2 7" xfId="39545"/>
    <cellStyle name="Total 2 2 2 7 2" xfId="39546"/>
    <cellStyle name="Total 2 2 2 8" xfId="39547"/>
    <cellStyle name="Total 2 2 2 8 2" xfId="39548"/>
    <cellStyle name="Total 2 2 2 9" xfId="39549"/>
    <cellStyle name="Total 2 2 2 9 2" xfId="39550"/>
    <cellStyle name="Total 2 2 3" xfId="39551"/>
    <cellStyle name="Total 2 2 3 10" xfId="39552"/>
    <cellStyle name="Total 2 2 3 10 2" xfId="39553"/>
    <cellStyle name="Total 2 2 3 11" xfId="39554"/>
    <cellStyle name="Total 2 2 3 11 2" xfId="39555"/>
    <cellStyle name="Total 2 2 3 12" xfId="39556"/>
    <cellStyle name="Total 2 2 3 12 2" xfId="39557"/>
    <cellStyle name="Total 2 2 3 13" xfId="39558"/>
    <cellStyle name="Total 2 2 3 13 2" xfId="39559"/>
    <cellStyle name="Total 2 2 3 14" xfId="39560"/>
    <cellStyle name="Total 2 2 3 14 2" xfId="39561"/>
    <cellStyle name="Total 2 2 3 15" xfId="39562"/>
    <cellStyle name="Total 2 2 3 2" xfId="39563"/>
    <cellStyle name="Total 2 2 3 2 10" xfId="39564"/>
    <cellStyle name="Total 2 2 3 2 10 2" xfId="39565"/>
    <cellStyle name="Total 2 2 3 2 11" xfId="39566"/>
    <cellStyle name="Total 2 2 3 2 11 2" xfId="39567"/>
    <cellStyle name="Total 2 2 3 2 12" xfId="39568"/>
    <cellStyle name="Total 2 2 3 2 12 2" xfId="39569"/>
    <cellStyle name="Total 2 2 3 2 13" xfId="39570"/>
    <cellStyle name="Total 2 2 3 2 2" xfId="39571"/>
    <cellStyle name="Total 2 2 3 2 2 10" xfId="39572"/>
    <cellStyle name="Total 2 2 3 2 2 10 2" xfId="39573"/>
    <cellStyle name="Total 2 2 3 2 2 11" xfId="39574"/>
    <cellStyle name="Total 2 2 3 2 2 2" xfId="39575"/>
    <cellStyle name="Total 2 2 3 2 2 2 2" xfId="39576"/>
    <cellStyle name="Total 2 2 3 2 2 3" xfId="39577"/>
    <cellStyle name="Total 2 2 3 2 2 3 2" xfId="39578"/>
    <cellStyle name="Total 2 2 3 2 2 4" xfId="39579"/>
    <cellStyle name="Total 2 2 3 2 2 4 2" xfId="39580"/>
    <cellStyle name="Total 2 2 3 2 2 5" xfId="39581"/>
    <cellStyle name="Total 2 2 3 2 2 5 2" xfId="39582"/>
    <cellStyle name="Total 2 2 3 2 2 6" xfId="39583"/>
    <cellStyle name="Total 2 2 3 2 2 6 2" xfId="39584"/>
    <cellStyle name="Total 2 2 3 2 2 7" xfId="39585"/>
    <cellStyle name="Total 2 2 3 2 2 7 2" xfId="39586"/>
    <cellStyle name="Total 2 2 3 2 2 8" xfId="39587"/>
    <cellStyle name="Total 2 2 3 2 2 8 2" xfId="39588"/>
    <cellStyle name="Total 2 2 3 2 2 9" xfId="39589"/>
    <cellStyle name="Total 2 2 3 2 2 9 2" xfId="39590"/>
    <cellStyle name="Total 2 2 3 2 3" xfId="39591"/>
    <cellStyle name="Total 2 2 3 2 3 10" xfId="39592"/>
    <cellStyle name="Total 2 2 3 2 3 10 2" xfId="39593"/>
    <cellStyle name="Total 2 2 3 2 3 11" xfId="39594"/>
    <cellStyle name="Total 2 2 3 2 3 2" xfId="39595"/>
    <cellStyle name="Total 2 2 3 2 3 2 2" xfId="39596"/>
    <cellStyle name="Total 2 2 3 2 3 3" xfId="39597"/>
    <cellStyle name="Total 2 2 3 2 3 3 2" xfId="39598"/>
    <cellStyle name="Total 2 2 3 2 3 4" xfId="39599"/>
    <cellStyle name="Total 2 2 3 2 3 4 2" xfId="39600"/>
    <cellStyle name="Total 2 2 3 2 3 5" xfId="39601"/>
    <cellStyle name="Total 2 2 3 2 3 5 2" xfId="39602"/>
    <cellStyle name="Total 2 2 3 2 3 6" xfId="39603"/>
    <cellStyle name="Total 2 2 3 2 3 6 2" xfId="39604"/>
    <cellStyle name="Total 2 2 3 2 3 7" xfId="39605"/>
    <cellStyle name="Total 2 2 3 2 3 7 2" xfId="39606"/>
    <cellStyle name="Total 2 2 3 2 3 8" xfId="39607"/>
    <cellStyle name="Total 2 2 3 2 3 8 2" xfId="39608"/>
    <cellStyle name="Total 2 2 3 2 3 9" xfId="39609"/>
    <cellStyle name="Total 2 2 3 2 3 9 2" xfId="39610"/>
    <cellStyle name="Total 2 2 3 2 4" xfId="39611"/>
    <cellStyle name="Total 2 2 3 2 4 2" xfId="39612"/>
    <cellStyle name="Total 2 2 3 2 5" xfId="39613"/>
    <cellStyle name="Total 2 2 3 2 5 2" xfId="39614"/>
    <cellStyle name="Total 2 2 3 2 6" xfId="39615"/>
    <cellStyle name="Total 2 2 3 2 6 2" xfId="39616"/>
    <cellStyle name="Total 2 2 3 2 7" xfId="39617"/>
    <cellStyle name="Total 2 2 3 2 7 2" xfId="39618"/>
    <cellStyle name="Total 2 2 3 2 8" xfId="39619"/>
    <cellStyle name="Total 2 2 3 2 8 2" xfId="39620"/>
    <cellStyle name="Total 2 2 3 2 9" xfId="39621"/>
    <cellStyle name="Total 2 2 3 2 9 2" xfId="39622"/>
    <cellStyle name="Total 2 2 3 3" xfId="39623"/>
    <cellStyle name="Total 2 2 3 3 10" xfId="39624"/>
    <cellStyle name="Total 2 2 3 3 10 2" xfId="39625"/>
    <cellStyle name="Total 2 2 3 3 11" xfId="39626"/>
    <cellStyle name="Total 2 2 3 3 11 2" xfId="39627"/>
    <cellStyle name="Total 2 2 3 3 12" xfId="39628"/>
    <cellStyle name="Total 2 2 3 3 12 2" xfId="39629"/>
    <cellStyle name="Total 2 2 3 3 13" xfId="39630"/>
    <cellStyle name="Total 2 2 3 3 2" xfId="39631"/>
    <cellStyle name="Total 2 2 3 3 2 10" xfId="39632"/>
    <cellStyle name="Total 2 2 3 3 2 10 2" xfId="39633"/>
    <cellStyle name="Total 2 2 3 3 2 11" xfId="39634"/>
    <cellStyle name="Total 2 2 3 3 2 2" xfId="39635"/>
    <cellStyle name="Total 2 2 3 3 2 2 2" xfId="39636"/>
    <cellStyle name="Total 2 2 3 3 2 3" xfId="39637"/>
    <cellStyle name="Total 2 2 3 3 2 3 2" xfId="39638"/>
    <cellStyle name="Total 2 2 3 3 2 4" xfId="39639"/>
    <cellStyle name="Total 2 2 3 3 2 4 2" xfId="39640"/>
    <cellStyle name="Total 2 2 3 3 2 5" xfId="39641"/>
    <cellStyle name="Total 2 2 3 3 2 5 2" xfId="39642"/>
    <cellStyle name="Total 2 2 3 3 2 6" xfId="39643"/>
    <cellStyle name="Total 2 2 3 3 2 6 2" xfId="39644"/>
    <cellStyle name="Total 2 2 3 3 2 7" xfId="39645"/>
    <cellStyle name="Total 2 2 3 3 2 7 2" xfId="39646"/>
    <cellStyle name="Total 2 2 3 3 2 8" xfId="39647"/>
    <cellStyle name="Total 2 2 3 3 2 8 2" xfId="39648"/>
    <cellStyle name="Total 2 2 3 3 2 9" xfId="39649"/>
    <cellStyle name="Total 2 2 3 3 2 9 2" xfId="39650"/>
    <cellStyle name="Total 2 2 3 3 3" xfId="39651"/>
    <cellStyle name="Total 2 2 3 3 3 10" xfId="39652"/>
    <cellStyle name="Total 2 2 3 3 3 10 2" xfId="39653"/>
    <cellStyle name="Total 2 2 3 3 3 11" xfId="39654"/>
    <cellStyle name="Total 2 2 3 3 3 2" xfId="39655"/>
    <cellStyle name="Total 2 2 3 3 3 2 2" xfId="39656"/>
    <cellStyle name="Total 2 2 3 3 3 3" xfId="39657"/>
    <cellStyle name="Total 2 2 3 3 3 3 2" xfId="39658"/>
    <cellStyle name="Total 2 2 3 3 3 4" xfId="39659"/>
    <cellStyle name="Total 2 2 3 3 3 4 2" xfId="39660"/>
    <cellStyle name="Total 2 2 3 3 3 5" xfId="39661"/>
    <cellStyle name="Total 2 2 3 3 3 5 2" xfId="39662"/>
    <cellStyle name="Total 2 2 3 3 3 6" xfId="39663"/>
    <cellStyle name="Total 2 2 3 3 3 6 2" xfId="39664"/>
    <cellStyle name="Total 2 2 3 3 3 7" xfId="39665"/>
    <cellStyle name="Total 2 2 3 3 3 7 2" xfId="39666"/>
    <cellStyle name="Total 2 2 3 3 3 8" xfId="39667"/>
    <cellStyle name="Total 2 2 3 3 3 8 2" xfId="39668"/>
    <cellStyle name="Total 2 2 3 3 3 9" xfId="39669"/>
    <cellStyle name="Total 2 2 3 3 3 9 2" xfId="39670"/>
    <cellStyle name="Total 2 2 3 3 4" xfId="39671"/>
    <cellStyle name="Total 2 2 3 3 4 2" xfId="39672"/>
    <cellStyle name="Total 2 2 3 3 5" xfId="39673"/>
    <cellStyle name="Total 2 2 3 3 5 2" xfId="39674"/>
    <cellStyle name="Total 2 2 3 3 6" xfId="39675"/>
    <cellStyle name="Total 2 2 3 3 6 2" xfId="39676"/>
    <cellStyle name="Total 2 2 3 3 7" xfId="39677"/>
    <cellStyle name="Total 2 2 3 3 7 2" xfId="39678"/>
    <cellStyle name="Total 2 2 3 3 8" xfId="39679"/>
    <cellStyle name="Total 2 2 3 3 8 2" xfId="39680"/>
    <cellStyle name="Total 2 2 3 3 9" xfId="39681"/>
    <cellStyle name="Total 2 2 3 3 9 2" xfId="39682"/>
    <cellStyle name="Total 2 2 3 4" xfId="39683"/>
    <cellStyle name="Total 2 2 3 4 10" xfId="39684"/>
    <cellStyle name="Total 2 2 3 4 10 2" xfId="39685"/>
    <cellStyle name="Total 2 2 3 4 11" xfId="39686"/>
    <cellStyle name="Total 2 2 3 4 2" xfId="39687"/>
    <cellStyle name="Total 2 2 3 4 2 2" xfId="39688"/>
    <cellStyle name="Total 2 2 3 4 3" xfId="39689"/>
    <cellStyle name="Total 2 2 3 4 3 2" xfId="39690"/>
    <cellStyle name="Total 2 2 3 4 4" xfId="39691"/>
    <cellStyle name="Total 2 2 3 4 4 2" xfId="39692"/>
    <cellStyle name="Total 2 2 3 4 5" xfId="39693"/>
    <cellStyle name="Total 2 2 3 4 5 2" xfId="39694"/>
    <cellStyle name="Total 2 2 3 4 6" xfId="39695"/>
    <cellStyle name="Total 2 2 3 4 6 2" xfId="39696"/>
    <cellStyle name="Total 2 2 3 4 7" xfId="39697"/>
    <cellStyle name="Total 2 2 3 4 7 2" xfId="39698"/>
    <cellStyle name="Total 2 2 3 4 8" xfId="39699"/>
    <cellStyle name="Total 2 2 3 4 8 2" xfId="39700"/>
    <cellStyle name="Total 2 2 3 4 9" xfId="39701"/>
    <cellStyle name="Total 2 2 3 4 9 2" xfId="39702"/>
    <cellStyle name="Total 2 2 3 5" xfId="39703"/>
    <cellStyle name="Total 2 2 3 5 10" xfId="39704"/>
    <cellStyle name="Total 2 2 3 5 10 2" xfId="39705"/>
    <cellStyle name="Total 2 2 3 5 11" xfId="39706"/>
    <cellStyle name="Total 2 2 3 5 2" xfId="39707"/>
    <cellStyle name="Total 2 2 3 5 2 2" xfId="39708"/>
    <cellStyle name="Total 2 2 3 5 3" xfId="39709"/>
    <cellStyle name="Total 2 2 3 5 3 2" xfId="39710"/>
    <cellStyle name="Total 2 2 3 5 4" xfId="39711"/>
    <cellStyle name="Total 2 2 3 5 4 2" xfId="39712"/>
    <cellStyle name="Total 2 2 3 5 5" xfId="39713"/>
    <cellStyle name="Total 2 2 3 5 5 2" xfId="39714"/>
    <cellStyle name="Total 2 2 3 5 6" xfId="39715"/>
    <cellStyle name="Total 2 2 3 5 6 2" xfId="39716"/>
    <cellStyle name="Total 2 2 3 5 7" xfId="39717"/>
    <cellStyle name="Total 2 2 3 5 7 2" xfId="39718"/>
    <cellStyle name="Total 2 2 3 5 8" xfId="39719"/>
    <cellStyle name="Total 2 2 3 5 8 2" xfId="39720"/>
    <cellStyle name="Total 2 2 3 5 9" xfId="39721"/>
    <cellStyle name="Total 2 2 3 5 9 2" xfId="39722"/>
    <cellStyle name="Total 2 2 3 6" xfId="39723"/>
    <cellStyle name="Total 2 2 3 6 2" xfId="39724"/>
    <cellStyle name="Total 2 2 3 7" xfId="39725"/>
    <cellStyle name="Total 2 2 3 7 2" xfId="39726"/>
    <cellStyle name="Total 2 2 3 8" xfId="39727"/>
    <cellStyle name="Total 2 2 3 8 2" xfId="39728"/>
    <cellStyle name="Total 2 2 3 9" xfId="39729"/>
    <cellStyle name="Total 2 2 3 9 2" xfId="39730"/>
    <cellStyle name="Total 2 2 4" xfId="39731"/>
    <cellStyle name="Total 2 2 4 10" xfId="39732"/>
    <cellStyle name="Total 2 2 4 10 2" xfId="39733"/>
    <cellStyle name="Total 2 2 4 11" xfId="39734"/>
    <cellStyle name="Total 2 2 4 11 2" xfId="39735"/>
    <cellStyle name="Total 2 2 4 12" xfId="39736"/>
    <cellStyle name="Total 2 2 4 12 2" xfId="39737"/>
    <cellStyle name="Total 2 2 4 13" xfId="39738"/>
    <cellStyle name="Total 2 2 4 2" xfId="39739"/>
    <cellStyle name="Total 2 2 4 2 10" xfId="39740"/>
    <cellStyle name="Total 2 2 4 2 10 2" xfId="39741"/>
    <cellStyle name="Total 2 2 4 2 11" xfId="39742"/>
    <cellStyle name="Total 2 2 4 2 2" xfId="39743"/>
    <cellStyle name="Total 2 2 4 2 2 2" xfId="39744"/>
    <cellStyle name="Total 2 2 4 2 3" xfId="39745"/>
    <cellStyle name="Total 2 2 4 2 3 2" xfId="39746"/>
    <cellStyle name="Total 2 2 4 2 4" xfId="39747"/>
    <cellStyle name="Total 2 2 4 2 4 2" xfId="39748"/>
    <cellStyle name="Total 2 2 4 2 5" xfId="39749"/>
    <cellStyle name="Total 2 2 4 2 5 2" xfId="39750"/>
    <cellStyle name="Total 2 2 4 2 6" xfId="39751"/>
    <cellStyle name="Total 2 2 4 2 6 2" xfId="39752"/>
    <cellStyle name="Total 2 2 4 2 7" xfId="39753"/>
    <cellStyle name="Total 2 2 4 2 7 2" xfId="39754"/>
    <cellStyle name="Total 2 2 4 2 8" xfId="39755"/>
    <cellStyle name="Total 2 2 4 2 8 2" xfId="39756"/>
    <cellStyle name="Total 2 2 4 2 9" xfId="39757"/>
    <cellStyle name="Total 2 2 4 2 9 2" xfId="39758"/>
    <cellStyle name="Total 2 2 4 3" xfId="39759"/>
    <cellStyle name="Total 2 2 4 3 10" xfId="39760"/>
    <cellStyle name="Total 2 2 4 3 10 2" xfId="39761"/>
    <cellStyle name="Total 2 2 4 3 11" xfId="39762"/>
    <cellStyle name="Total 2 2 4 3 2" xfId="39763"/>
    <cellStyle name="Total 2 2 4 3 2 2" xfId="39764"/>
    <cellStyle name="Total 2 2 4 3 3" xfId="39765"/>
    <cellStyle name="Total 2 2 4 3 3 2" xfId="39766"/>
    <cellStyle name="Total 2 2 4 3 4" xfId="39767"/>
    <cellStyle name="Total 2 2 4 3 4 2" xfId="39768"/>
    <cellStyle name="Total 2 2 4 3 5" xfId="39769"/>
    <cellStyle name="Total 2 2 4 3 5 2" xfId="39770"/>
    <cellStyle name="Total 2 2 4 3 6" xfId="39771"/>
    <cellStyle name="Total 2 2 4 3 6 2" xfId="39772"/>
    <cellStyle name="Total 2 2 4 3 7" xfId="39773"/>
    <cellStyle name="Total 2 2 4 3 7 2" xfId="39774"/>
    <cellStyle name="Total 2 2 4 3 8" xfId="39775"/>
    <cellStyle name="Total 2 2 4 3 8 2" xfId="39776"/>
    <cellStyle name="Total 2 2 4 3 9" xfId="39777"/>
    <cellStyle name="Total 2 2 4 3 9 2" xfId="39778"/>
    <cellStyle name="Total 2 2 4 4" xfId="39779"/>
    <cellStyle name="Total 2 2 4 4 2" xfId="39780"/>
    <cellStyle name="Total 2 2 4 5" xfId="39781"/>
    <cellStyle name="Total 2 2 4 5 2" xfId="39782"/>
    <cellStyle name="Total 2 2 4 6" xfId="39783"/>
    <cellStyle name="Total 2 2 4 6 2" xfId="39784"/>
    <cellStyle name="Total 2 2 4 7" xfId="39785"/>
    <cellStyle name="Total 2 2 4 7 2" xfId="39786"/>
    <cellStyle name="Total 2 2 4 8" xfId="39787"/>
    <cellStyle name="Total 2 2 4 8 2" xfId="39788"/>
    <cellStyle name="Total 2 2 4 9" xfId="39789"/>
    <cellStyle name="Total 2 2 4 9 2" xfId="39790"/>
    <cellStyle name="Total 2 2 5" xfId="39791"/>
    <cellStyle name="Total 2 2 5 10" xfId="39792"/>
    <cellStyle name="Total 2 2 5 10 2" xfId="39793"/>
    <cellStyle name="Total 2 2 5 11" xfId="39794"/>
    <cellStyle name="Total 2 2 5 11 2" xfId="39795"/>
    <cellStyle name="Total 2 2 5 12" xfId="39796"/>
    <cellStyle name="Total 2 2 5 12 2" xfId="39797"/>
    <cellStyle name="Total 2 2 5 13" xfId="39798"/>
    <cellStyle name="Total 2 2 5 2" xfId="39799"/>
    <cellStyle name="Total 2 2 5 2 10" xfId="39800"/>
    <cellStyle name="Total 2 2 5 2 10 2" xfId="39801"/>
    <cellStyle name="Total 2 2 5 2 11" xfId="39802"/>
    <cellStyle name="Total 2 2 5 2 2" xfId="39803"/>
    <cellStyle name="Total 2 2 5 2 2 2" xfId="39804"/>
    <cellStyle name="Total 2 2 5 2 3" xfId="39805"/>
    <cellStyle name="Total 2 2 5 2 3 2" xfId="39806"/>
    <cellStyle name="Total 2 2 5 2 4" xfId="39807"/>
    <cellStyle name="Total 2 2 5 2 4 2" xfId="39808"/>
    <cellStyle name="Total 2 2 5 2 5" xfId="39809"/>
    <cellStyle name="Total 2 2 5 2 5 2" xfId="39810"/>
    <cellStyle name="Total 2 2 5 2 6" xfId="39811"/>
    <cellStyle name="Total 2 2 5 2 6 2" xfId="39812"/>
    <cellStyle name="Total 2 2 5 2 7" xfId="39813"/>
    <cellStyle name="Total 2 2 5 2 7 2" xfId="39814"/>
    <cellStyle name="Total 2 2 5 2 8" xfId="39815"/>
    <cellStyle name="Total 2 2 5 2 8 2" xfId="39816"/>
    <cellStyle name="Total 2 2 5 2 9" xfId="39817"/>
    <cellStyle name="Total 2 2 5 2 9 2" xfId="39818"/>
    <cellStyle name="Total 2 2 5 3" xfId="39819"/>
    <cellStyle name="Total 2 2 5 3 10" xfId="39820"/>
    <cellStyle name="Total 2 2 5 3 10 2" xfId="39821"/>
    <cellStyle name="Total 2 2 5 3 11" xfId="39822"/>
    <cellStyle name="Total 2 2 5 3 2" xfId="39823"/>
    <cellStyle name="Total 2 2 5 3 2 2" xfId="39824"/>
    <cellStyle name="Total 2 2 5 3 3" xfId="39825"/>
    <cellStyle name="Total 2 2 5 3 3 2" xfId="39826"/>
    <cellStyle name="Total 2 2 5 3 4" xfId="39827"/>
    <cellStyle name="Total 2 2 5 3 4 2" xfId="39828"/>
    <cellStyle name="Total 2 2 5 3 5" xfId="39829"/>
    <cellStyle name="Total 2 2 5 3 5 2" xfId="39830"/>
    <cellStyle name="Total 2 2 5 3 6" xfId="39831"/>
    <cellStyle name="Total 2 2 5 3 6 2" xfId="39832"/>
    <cellStyle name="Total 2 2 5 3 7" xfId="39833"/>
    <cellStyle name="Total 2 2 5 3 7 2" xfId="39834"/>
    <cellStyle name="Total 2 2 5 3 8" xfId="39835"/>
    <cellStyle name="Total 2 2 5 3 8 2" xfId="39836"/>
    <cellStyle name="Total 2 2 5 3 9" xfId="39837"/>
    <cellStyle name="Total 2 2 5 3 9 2" xfId="39838"/>
    <cellStyle name="Total 2 2 5 4" xfId="39839"/>
    <cellStyle name="Total 2 2 5 4 2" xfId="39840"/>
    <cellStyle name="Total 2 2 5 5" xfId="39841"/>
    <cellStyle name="Total 2 2 5 5 2" xfId="39842"/>
    <cellStyle name="Total 2 2 5 6" xfId="39843"/>
    <cellStyle name="Total 2 2 5 6 2" xfId="39844"/>
    <cellStyle name="Total 2 2 5 7" xfId="39845"/>
    <cellStyle name="Total 2 2 5 7 2" xfId="39846"/>
    <cellStyle name="Total 2 2 5 8" xfId="39847"/>
    <cellStyle name="Total 2 2 5 8 2" xfId="39848"/>
    <cellStyle name="Total 2 2 5 9" xfId="39849"/>
    <cellStyle name="Total 2 2 5 9 2" xfId="39850"/>
    <cellStyle name="Total 2 2 6" xfId="39851"/>
    <cellStyle name="Total 2 2 6 2" xfId="39852"/>
    <cellStyle name="Total 2 2 7" xfId="39853"/>
    <cellStyle name="Total 2 2 7 2" xfId="39854"/>
    <cellStyle name="Total 2 2 8" xfId="39855"/>
    <cellStyle name="Total 2 2 8 2" xfId="39856"/>
    <cellStyle name="Total 2 2 9" xfId="39857"/>
    <cellStyle name="Total 2 2 9 2" xfId="39858"/>
    <cellStyle name="Total 2 20" xfId="39859"/>
    <cellStyle name="Total 2 21" xfId="39860"/>
    <cellStyle name="Total 2 3" xfId="39861"/>
    <cellStyle name="Total 2 3 10" xfId="39862"/>
    <cellStyle name="Total 2 3 10 2" xfId="39863"/>
    <cellStyle name="Total 2 3 11" xfId="39864"/>
    <cellStyle name="Total 2 3 11 2" xfId="39865"/>
    <cellStyle name="Total 2 3 12" xfId="39866"/>
    <cellStyle name="Total 2 3 12 2" xfId="39867"/>
    <cellStyle name="Total 2 3 13" xfId="39868"/>
    <cellStyle name="Total 2 3 13 2" xfId="39869"/>
    <cellStyle name="Total 2 3 14" xfId="39870"/>
    <cellStyle name="Total 2 3 14 2" xfId="39871"/>
    <cellStyle name="Total 2 3 15" xfId="39872"/>
    <cellStyle name="Total 2 3 16" xfId="39873"/>
    <cellStyle name="Total 2 3 17" xfId="39874"/>
    <cellStyle name="Total 2 3 2" xfId="39875"/>
    <cellStyle name="Total 2 3 2 10" xfId="39876"/>
    <cellStyle name="Total 2 3 2 10 2" xfId="39877"/>
    <cellStyle name="Total 2 3 2 11" xfId="39878"/>
    <cellStyle name="Total 2 3 2 11 2" xfId="39879"/>
    <cellStyle name="Total 2 3 2 12" xfId="39880"/>
    <cellStyle name="Total 2 3 2 12 2" xfId="39881"/>
    <cellStyle name="Total 2 3 2 13" xfId="39882"/>
    <cellStyle name="Total 2 3 2 13 2" xfId="39883"/>
    <cellStyle name="Total 2 3 2 14" xfId="39884"/>
    <cellStyle name="Total 2 3 2 14 2" xfId="39885"/>
    <cellStyle name="Total 2 3 2 15" xfId="39886"/>
    <cellStyle name="Total 2 3 2 2" xfId="39887"/>
    <cellStyle name="Total 2 3 2 2 10" xfId="39888"/>
    <cellStyle name="Total 2 3 2 2 10 2" xfId="39889"/>
    <cellStyle name="Total 2 3 2 2 11" xfId="39890"/>
    <cellStyle name="Total 2 3 2 2 11 2" xfId="39891"/>
    <cellStyle name="Total 2 3 2 2 12" xfId="39892"/>
    <cellStyle name="Total 2 3 2 2 12 2" xfId="39893"/>
    <cellStyle name="Total 2 3 2 2 13" xfId="39894"/>
    <cellStyle name="Total 2 3 2 2 2" xfId="39895"/>
    <cellStyle name="Total 2 3 2 2 2 10" xfId="39896"/>
    <cellStyle name="Total 2 3 2 2 2 10 2" xfId="39897"/>
    <cellStyle name="Total 2 3 2 2 2 11" xfId="39898"/>
    <cellStyle name="Total 2 3 2 2 2 2" xfId="39899"/>
    <cellStyle name="Total 2 3 2 2 2 2 2" xfId="39900"/>
    <cellStyle name="Total 2 3 2 2 2 3" xfId="39901"/>
    <cellStyle name="Total 2 3 2 2 2 3 2" xfId="39902"/>
    <cellStyle name="Total 2 3 2 2 2 4" xfId="39903"/>
    <cellStyle name="Total 2 3 2 2 2 4 2" xfId="39904"/>
    <cellStyle name="Total 2 3 2 2 2 5" xfId="39905"/>
    <cellStyle name="Total 2 3 2 2 2 5 2" xfId="39906"/>
    <cellStyle name="Total 2 3 2 2 2 6" xfId="39907"/>
    <cellStyle name="Total 2 3 2 2 2 6 2" xfId="39908"/>
    <cellStyle name="Total 2 3 2 2 2 7" xfId="39909"/>
    <cellStyle name="Total 2 3 2 2 2 7 2" xfId="39910"/>
    <cellStyle name="Total 2 3 2 2 2 8" xfId="39911"/>
    <cellStyle name="Total 2 3 2 2 2 8 2" xfId="39912"/>
    <cellStyle name="Total 2 3 2 2 2 9" xfId="39913"/>
    <cellStyle name="Total 2 3 2 2 2 9 2" xfId="39914"/>
    <cellStyle name="Total 2 3 2 2 3" xfId="39915"/>
    <cellStyle name="Total 2 3 2 2 3 10" xfId="39916"/>
    <cellStyle name="Total 2 3 2 2 3 10 2" xfId="39917"/>
    <cellStyle name="Total 2 3 2 2 3 11" xfId="39918"/>
    <cellStyle name="Total 2 3 2 2 3 2" xfId="39919"/>
    <cellStyle name="Total 2 3 2 2 3 2 2" xfId="39920"/>
    <cellStyle name="Total 2 3 2 2 3 3" xfId="39921"/>
    <cellStyle name="Total 2 3 2 2 3 3 2" xfId="39922"/>
    <cellStyle name="Total 2 3 2 2 3 4" xfId="39923"/>
    <cellStyle name="Total 2 3 2 2 3 4 2" xfId="39924"/>
    <cellStyle name="Total 2 3 2 2 3 5" xfId="39925"/>
    <cellStyle name="Total 2 3 2 2 3 5 2" xfId="39926"/>
    <cellStyle name="Total 2 3 2 2 3 6" xfId="39927"/>
    <cellStyle name="Total 2 3 2 2 3 6 2" xfId="39928"/>
    <cellStyle name="Total 2 3 2 2 3 7" xfId="39929"/>
    <cellStyle name="Total 2 3 2 2 3 7 2" xfId="39930"/>
    <cellStyle name="Total 2 3 2 2 3 8" xfId="39931"/>
    <cellStyle name="Total 2 3 2 2 3 8 2" xfId="39932"/>
    <cellStyle name="Total 2 3 2 2 3 9" xfId="39933"/>
    <cellStyle name="Total 2 3 2 2 3 9 2" xfId="39934"/>
    <cellStyle name="Total 2 3 2 2 4" xfId="39935"/>
    <cellStyle name="Total 2 3 2 2 4 2" xfId="39936"/>
    <cellStyle name="Total 2 3 2 2 5" xfId="39937"/>
    <cellStyle name="Total 2 3 2 2 5 2" xfId="39938"/>
    <cellStyle name="Total 2 3 2 2 6" xfId="39939"/>
    <cellStyle name="Total 2 3 2 2 6 2" xfId="39940"/>
    <cellStyle name="Total 2 3 2 2 7" xfId="39941"/>
    <cellStyle name="Total 2 3 2 2 7 2" xfId="39942"/>
    <cellStyle name="Total 2 3 2 2 8" xfId="39943"/>
    <cellStyle name="Total 2 3 2 2 8 2" xfId="39944"/>
    <cellStyle name="Total 2 3 2 2 9" xfId="39945"/>
    <cellStyle name="Total 2 3 2 2 9 2" xfId="39946"/>
    <cellStyle name="Total 2 3 2 3" xfId="39947"/>
    <cellStyle name="Total 2 3 2 3 10" xfId="39948"/>
    <cellStyle name="Total 2 3 2 3 10 2" xfId="39949"/>
    <cellStyle name="Total 2 3 2 3 11" xfId="39950"/>
    <cellStyle name="Total 2 3 2 3 11 2" xfId="39951"/>
    <cellStyle name="Total 2 3 2 3 12" xfId="39952"/>
    <cellStyle name="Total 2 3 2 3 12 2" xfId="39953"/>
    <cellStyle name="Total 2 3 2 3 13" xfId="39954"/>
    <cellStyle name="Total 2 3 2 3 2" xfId="39955"/>
    <cellStyle name="Total 2 3 2 3 2 10" xfId="39956"/>
    <cellStyle name="Total 2 3 2 3 2 10 2" xfId="39957"/>
    <cellStyle name="Total 2 3 2 3 2 11" xfId="39958"/>
    <cellStyle name="Total 2 3 2 3 2 2" xfId="39959"/>
    <cellStyle name="Total 2 3 2 3 2 2 2" xfId="39960"/>
    <cellStyle name="Total 2 3 2 3 2 3" xfId="39961"/>
    <cellStyle name="Total 2 3 2 3 2 3 2" xfId="39962"/>
    <cellStyle name="Total 2 3 2 3 2 4" xfId="39963"/>
    <cellStyle name="Total 2 3 2 3 2 4 2" xfId="39964"/>
    <cellStyle name="Total 2 3 2 3 2 5" xfId="39965"/>
    <cellStyle name="Total 2 3 2 3 2 5 2" xfId="39966"/>
    <cellStyle name="Total 2 3 2 3 2 6" xfId="39967"/>
    <cellStyle name="Total 2 3 2 3 2 6 2" xfId="39968"/>
    <cellStyle name="Total 2 3 2 3 2 7" xfId="39969"/>
    <cellStyle name="Total 2 3 2 3 2 7 2" xfId="39970"/>
    <cellStyle name="Total 2 3 2 3 2 8" xfId="39971"/>
    <cellStyle name="Total 2 3 2 3 2 8 2" xfId="39972"/>
    <cellStyle name="Total 2 3 2 3 2 9" xfId="39973"/>
    <cellStyle name="Total 2 3 2 3 2 9 2" xfId="39974"/>
    <cellStyle name="Total 2 3 2 3 3" xfId="39975"/>
    <cellStyle name="Total 2 3 2 3 3 10" xfId="39976"/>
    <cellStyle name="Total 2 3 2 3 3 10 2" xfId="39977"/>
    <cellStyle name="Total 2 3 2 3 3 11" xfId="39978"/>
    <cellStyle name="Total 2 3 2 3 3 2" xfId="39979"/>
    <cellStyle name="Total 2 3 2 3 3 2 2" xfId="39980"/>
    <cellStyle name="Total 2 3 2 3 3 3" xfId="39981"/>
    <cellStyle name="Total 2 3 2 3 3 3 2" xfId="39982"/>
    <cellStyle name="Total 2 3 2 3 3 4" xfId="39983"/>
    <cellStyle name="Total 2 3 2 3 3 4 2" xfId="39984"/>
    <cellStyle name="Total 2 3 2 3 3 5" xfId="39985"/>
    <cellStyle name="Total 2 3 2 3 3 5 2" xfId="39986"/>
    <cellStyle name="Total 2 3 2 3 3 6" xfId="39987"/>
    <cellStyle name="Total 2 3 2 3 3 6 2" xfId="39988"/>
    <cellStyle name="Total 2 3 2 3 3 7" xfId="39989"/>
    <cellStyle name="Total 2 3 2 3 3 7 2" xfId="39990"/>
    <cellStyle name="Total 2 3 2 3 3 8" xfId="39991"/>
    <cellStyle name="Total 2 3 2 3 3 8 2" xfId="39992"/>
    <cellStyle name="Total 2 3 2 3 3 9" xfId="39993"/>
    <cellStyle name="Total 2 3 2 3 3 9 2" xfId="39994"/>
    <cellStyle name="Total 2 3 2 3 4" xfId="39995"/>
    <cellStyle name="Total 2 3 2 3 4 2" xfId="39996"/>
    <cellStyle name="Total 2 3 2 3 5" xfId="39997"/>
    <cellStyle name="Total 2 3 2 3 5 2" xfId="39998"/>
    <cellStyle name="Total 2 3 2 3 6" xfId="39999"/>
    <cellStyle name="Total 2 3 2 3 6 2" xfId="40000"/>
    <cellStyle name="Total 2 3 2 3 7" xfId="40001"/>
    <cellStyle name="Total 2 3 2 3 7 2" xfId="40002"/>
    <cellStyle name="Total 2 3 2 3 8" xfId="40003"/>
    <cellStyle name="Total 2 3 2 3 8 2" xfId="40004"/>
    <cellStyle name="Total 2 3 2 3 9" xfId="40005"/>
    <cellStyle name="Total 2 3 2 3 9 2" xfId="40006"/>
    <cellStyle name="Total 2 3 2 4" xfId="40007"/>
    <cellStyle name="Total 2 3 2 4 10" xfId="40008"/>
    <cellStyle name="Total 2 3 2 4 10 2" xfId="40009"/>
    <cellStyle name="Total 2 3 2 4 11" xfId="40010"/>
    <cellStyle name="Total 2 3 2 4 2" xfId="40011"/>
    <cellStyle name="Total 2 3 2 4 2 2" xfId="40012"/>
    <cellStyle name="Total 2 3 2 4 3" xfId="40013"/>
    <cellStyle name="Total 2 3 2 4 3 2" xfId="40014"/>
    <cellStyle name="Total 2 3 2 4 4" xfId="40015"/>
    <cellStyle name="Total 2 3 2 4 4 2" xfId="40016"/>
    <cellStyle name="Total 2 3 2 4 5" xfId="40017"/>
    <cellStyle name="Total 2 3 2 4 5 2" xfId="40018"/>
    <cellStyle name="Total 2 3 2 4 6" xfId="40019"/>
    <cellStyle name="Total 2 3 2 4 6 2" xfId="40020"/>
    <cellStyle name="Total 2 3 2 4 7" xfId="40021"/>
    <cellStyle name="Total 2 3 2 4 7 2" xfId="40022"/>
    <cellStyle name="Total 2 3 2 4 8" xfId="40023"/>
    <cellStyle name="Total 2 3 2 4 8 2" xfId="40024"/>
    <cellStyle name="Total 2 3 2 4 9" xfId="40025"/>
    <cellStyle name="Total 2 3 2 4 9 2" xfId="40026"/>
    <cellStyle name="Total 2 3 2 5" xfId="40027"/>
    <cellStyle name="Total 2 3 2 5 10" xfId="40028"/>
    <cellStyle name="Total 2 3 2 5 10 2" xfId="40029"/>
    <cellStyle name="Total 2 3 2 5 11" xfId="40030"/>
    <cellStyle name="Total 2 3 2 5 2" xfId="40031"/>
    <cellStyle name="Total 2 3 2 5 2 2" xfId="40032"/>
    <cellStyle name="Total 2 3 2 5 3" xfId="40033"/>
    <cellStyle name="Total 2 3 2 5 3 2" xfId="40034"/>
    <cellStyle name="Total 2 3 2 5 4" xfId="40035"/>
    <cellStyle name="Total 2 3 2 5 4 2" xfId="40036"/>
    <cellStyle name="Total 2 3 2 5 5" xfId="40037"/>
    <cellStyle name="Total 2 3 2 5 5 2" xfId="40038"/>
    <cellStyle name="Total 2 3 2 5 6" xfId="40039"/>
    <cellStyle name="Total 2 3 2 5 6 2" xfId="40040"/>
    <cellStyle name="Total 2 3 2 5 7" xfId="40041"/>
    <cellStyle name="Total 2 3 2 5 7 2" xfId="40042"/>
    <cellStyle name="Total 2 3 2 5 8" xfId="40043"/>
    <cellStyle name="Total 2 3 2 5 8 2" xfId="40044"/>
    <cellStyle name="Total 2 3 2 5 9" xfId="40045"/>
    <cellStyle name="Total 2 3 2 5 9 2" xfId="40046"/>
    <cellStyle name="Total 2 3 2 6" xfId="40047"/>
    <cellStyle name="Total 2 3 2 6 2" xfId="40048"/>
    <cellStyle name="Total 2 3 2 7" xfId="40049"/>
    <cellStyle name="Total 2 3 2 7 2" xfId="40050"/>
    <cellStyle name="Total 2 3 2 8" xfId="40051"/>
    <cellStyle name="Total 2 3 2 8 2" xfId="40052"/>
    <cellStyle name="Total 2 3 2 9" xfId="40053"/>
    <cellStyle name="Total 2 3 2 9 2" xfId="40054"/>
    <cellStyle name="Total 2 3 3" xfId="40055"/>
    <cellStyle name="Total 2 3 3 10" xfId="40056"/>
    <cellStyle name="Total 2 3 3 10 2" xfId="40057"/>
    <cellStyle name="Total 2 3 3 11" xfId="40058"/>
    <cellStyle name="Total 2 3 3 11 2" xfId="40059"/>
    <cellStyle name="Total 2 3 3 12" xfId="40060"/>
    <cellStyle name="Total 2 3 3 12 2" xfId="40061"/>
    <cellStyle name="Total 2 3 3 13" xfId="40062"/>
    <cellStyle name="Total 2 3 3 13 2" xfId="40063"/>
    <cellStyle name="Total 2 3 3 14" xfId="40064"/>
    <cellStyle name="Total 2 3 3 14 2" xfId="40065"/>
    <cellStyle name="Total 2 3 3 15" xfId="40066"/>
    <cellStyle name="Total 2 3 3 2" xfId="40067"/>
    <cellStyle name="Total 2 3 3 2 10" xfId="40068"/>
    <cellStyle name="Total 2 3 3 2 10 2" xfId="40069"/>
    <cellStyle name="Total 2 3 3 2 11" xfId="40070"/>
    <cellStyle name="Total 2 3 3 2 11 2" xfId="40071"/>
    <cellStyle name="Total 2 3 3 2 12" xfId="40072"/>
    <cellStyle name="Total 2 3 3 2 12 2" xfId="40073"/>
    <cellStyle name="Total 2 3 3 2 13" xfId="40074"/>
    <cellStyle name="Total 2 3 3 2 2" xfId="40075"/>
    <cellStyle name="Total 2 3 3 2 2 10" xfId="40076"/>
    <cellStyle name="Total 2 3 3 2 2 10 2" xfId="40077"/>
    <cellStyle name="Total 2 3 3 2 2 11" xfId="40078"/>
    <cellStyle name="Total 2 3 3 2 2 2" xfId="40079"/>
    <cellStyle name="Total 2 3 3 2 2 2 2" xfId="40080"/>
    <cellStyle name="Total 2 3 3 2 2 3" xfId="40081"/>
    <cellStyle name="Total 2 3 3 2 2 3 2" xfId="40082"/>
    <cellStyle name="Total 2 3 3 2 2 4" xfId="40083"/>
    <cellStyle name="Total 2 3 3 2 2 4 2" xfId="40084"/>
    <cellStyle name="Total 2 3 3 2 2 5" xfId="40085"/>
    <cellStyle name="Total 2 3 3 2 2 5 2" xfId="40086"/>
    <cellStyle name="Total 2 3 3 2 2 6" xfId="40087"/>
    <cellStyle name="Total 2 3 3 2 2 6 2" xfId="40088"/>
    <cellStyle name="Total 2 3 3 2 2 7" xfId="40089"/>
    <cellStyle name="Total 2 3 3 2 2 7 2" xfId="40090"/>
    <cellStyle name="Total 2 3 3 2 2 8" xfId="40091"/>
    <cellStyle name="Total 2 3 3 2 2 8 2" xfId="40092"/>
    <cellStyle name="Total 2 3 3 2 2 9" xfId="40093"/>
    <cellStyle name="Total 2 3 3 2 2 9 2" xfId="40094"/>
    <cellStyle name="Total 2 3 3 2 3" xfId="40095"/>
    <cellStyle name="Total 2 3 3 2 3 10" xfId="40096"/>
    <cellStyle name="Total 2 3 3 2 3 10 2" xfId="40097"/>
    <cellStyle name="Total 2 3 3 2 3 11" xfId="40098"/>
    <cellStyle name="Total 2 3 3 2 3 2" xfId="40099"/>
    <cellStyle name="Total 2 3 3 2 3 2 2" xfId="40100"/>
    <cellStyle name="Total 2 3 3 2 3 3" xfId="40101"/>
    <cellStyle name="Total 2 3 3 2 3 3 2" xfId="40102"/>
    <cellStyle name="Total 2 3 3 2 3 4" xfId="40103"/>
    <cellStyle name="Total 2 3 3 2 3 4 2" xfId="40104"/>
    <cellStyle name="Total 2 3 3 2 3 5" xfId="40105"/>
    <cellStyle name="Total 2 3 3 2 3 5 2" xfId="40106"/>
    <cellStyle name="Total 2 3 3 2 3 6" xfId="40107"/>
    <cellStyle name="Total 2 3 3 2 3 6 2" xfId="40108"/>
    <cellStyle name="Total 2 3 3 2 3 7" xfId="40109"/>
    <cellStyle name="Total 2 3 3 2 3 7 2" xfId="40110"/>
    <cellStyle name="Total 2 3 3 2 3 8" xfId="40111"/>
    <cellStyle name="Total 2 3 3 2 3 8 2" xfId="40112"/>
    <cellStyle name="Total 2 3 3 2 3 9" xfId="40113"/>
    <cellStyle name="Total 2 3 3 2 3 9 2" xfId="40114"/>
    <cellStyle name="Total 2 3 3 2 4" xfId="40115"/>
    <cellStyle name="Total 2 3 3 2 4 2" xfId="40116"/>
    <cellStyle name="Total 2 3 3 2 5" xfId="40117"/>
    <cellStyle name="Total 2 3 3 2 5 2" xfId="40118"/>
    <cellStyle name="Total 2 3 3 2 6" xfId="40119"/>
    <cellStyle name="Total 2 3 3 2 6 2" xfId="40120"/>
    <cellStyle name="Total 2 3 3 2 7" xfId="40121"/>
    <cellStyle name="Total 2 3 3 2 7 2" xfId="40122"/>
    <cellStyle name="Total 2 3 3 2 8" xfId="40123"/>
    <cellStyle name="Total 2 3 3 2 8 2" xfId="40124"/>
    <cellStyle name="Total 2 3 3 2 9" xfId="40125"/>
    <cellStyle name="Total 2 3 3 2 9 2" xfId="40126"/>
    <cellStyle name="Total 2 3 3 3" xfId="40127"/>
    <cellStyle name="Total 2 3 3 3 10" xfId="40128"/>
    <cellStyle name="Total 2 3 3 3 10 2" xfId="40129"/>
    <cellStyle name="Total 2 3 3 3 11" xfId="40130"/>
    <cellStyle name="Total 2 3 3 3 11 2" xfId="40131"/>
    <cellStyle name="Total 2 3 3 3 12" xfId="40132"/>
    <cellStyle name="Total 2 3 3 3 12 2" xfId="40133"/>
    <cellStyle name="Total 2 3 3 3 13" xfId="40134"/>
    <cellStyle name="Total 2 3 3 3 2" xfId="40135"/>
    <cellStyle name="Total 2 3 3 3 2 10" xfId="40136"/>
    <cellStyle name="Total 2 3 3 3 2 10 2" xfId="40137"/>
    <cellStyle name="Total 2 3 3 3 2 11" xfId="40138"/>
    <cellStyle name="Total 2 3 3 3 2 2" xfId="40139"/>
    <cellStyle name="Total 2 3 3 3 2 2 2" xfId="40140"/>
    <cellStyle name="Total 2 3 3 3 2 3" xfId="40141"/>
    <cellStyle name="Total 2 3 3 3 2 3 2" xfId="40142"/>
    <cellStyle name="Total 2 3 3 3 2 4" xfId="40143"/>
    <cellStyle name="Total 2 3 3 3 2 4 2" xfId="40144"/>
    <cellStyle name="Total 2 3 3 3 2 5" xfId="40145"/>
    <cellStyle name="Total 2 3 3 3 2 5 2" xfId="40146"/>
    <cellStyle name="Total 2 3 3 3 2 6" xfId="40147"/>
    <cellStyle name="Total 2 3 3 3 2 6 2" xfId="40148"/>
    <cellStyle name="Total 2 3 3 3 2 7" xfId="40149"/>
    <cellStyle name="Total 2 3 3 3 2 7 2" xfId="40150"/>
    <cellStyle name="Total 2 3 3 3 2 8" xfId="40151"/>
    <cellStyle name="Total 2 3 3 3 2 8 2" xfId="40152"/>
    <cellStyle name="Total 2 3 3 3 2 9" xfId="40153"/>
    <cellStyle name="Total 2 3 3 3 2 9 2" xfId="40154"/>
    <cellStyle name="Total 2 3 3 3 3" xfId="40155"/>
    <cellStyle name="Total 2 3 3 3 3 10" xfId="40156"/>
    <cellStyle name="Total 2 3 3 3 3 10 2" xfId="40157"/>
    <cellStyle name="Total 2 3 3 3 3 11" xfId="40158"/>
    <cellStyle name="Total 2 3 3 3 3 2" xfId="40159"/>
    <cellStyle name="Total 2 3 3 3 3 2 2" xfId="40160"/>
    <cellStyle name="Total 2 3 3 3 3 3" xfId="40161"/>
    <cellStyle name="Total 2 3 3 3 3 3 2" xfId="40162"/>
    <cellStyle name="Total 2 3 3 3 3 4" xfId="40163"/>
    <cellStyle name="Total 2 3 3 3 3 4 2" xfId="40164"/>
    <cellStyle name="Total 2 3 3 3 3 5" xfId="40165"/>
    <cellStyle name="Total 2 3 3 3 3 5 2" xfId="40166"/>
    <cellStyle name="Total 2 3 3 3 3 6" xfId="40167"/>
    <cellStyle name="Total 2 3 3 3 3 6 2" xfId="40168"/>
    <cellStyle name="Total 2 3 3 3 3 7" xfId="40169"/>
    <cellStyle name="Total 2 3 3 3 3 7 2" xfId="40170"/>
    <cellStyle name="Total 2 3 3 3 3 8" xfId="40171"/>
    <cellStyle name="Total 2 3 3 3 3 8 2" xfId="40172"/>
    <cellStyle name="Total 2 3 3 3 3 9" xfId="40173"/>
    <cellStyle name="Total 2 3 3 3 3 9 2" xfId="40174"/>
    <cellStyle name="Total 2 3 3 3 4" xfId="40175"/>
    <cellStyle name="Total 2 3 3 3 4 2" xfId="40176"/>
    <cellStyle name="Total 2 3 3 3 5" xfId="40177"/>
    <cellStyle name="Total 2 3 3 3 5 2" xfId="40178"/>
    <cellStyle name="Total 2 3 3 3 6" xfId="40179"/>
    <cellStyle name="Total 2 3 3 3 6 2" xfId="40180"/>
    <cellStyle name="Total 2 3 3 3 7" xfId="40181"/>
    <cellStyle name="Total 2 3 3 3 7 2" xfId="40182"/>
    <cellStyle name="Total 2 3 3 3 8" xfId="40183"/>
    <cellStyle name="Total 2 3 3 3 8 2" xfId="40184"/>
    <cellStyle name="Total 2 3 3 3 9" xfId="40185"/>
    <cellStyle name="Total 2 3 3 3 9 2" xfId="40186"/>
    <cellStyle name="Total 2 3 3 4" xfId="40187"/>
    <cellStyle name="Total 2 3 3 4 10" xfId="40188"/>
    <cellStyle name="Total 2 3 3 4 10 2" xfId="40189"/>
    <cellStyle name="Total 2 3 3 4 11" xfId="40190"/>
    <cellStyle name="Total 2 3 3 4 2" xfId="40191"/>
    <cellStyle name="Total 2 3 3 4 2 2" xfId="40192"/>
    <cellStyle name="Total 2 3 3 4 3" xfId="40193"/>
    <cellStyle name="Total 2 3 3 4 3 2" xfId="40194"/>
    <cellStyle name="Total 2 3 3 4 4" xfId="40195"/>
    <cellStyle name="Total 2 3 3 4 4 2" xfId="40196"/>
    <cellStyle name="Total 2 3 3 4 5" xfId="40197"/>
    <cellStyle name="Total 2 3 3 4 5 2" xfId="40198"/>
    <cellStyle name="Total 2 3 3 4 6" xfId="40199"/>
    <cellStyle name="Total 2 3 3 4 6 2" xfId="40200"/>
    <cellStyle name="Total 2 3 3 4 7" xfId="40201"/>
    <cellStyle name="Total 2 3 3 4 7 2" xfId="40202"/>
    <cellStyle name="Total 2 3 3 4 8" xfId="40203"/>
    <cellStyle name="Total 2 3 3 4 8 2" xfId="40204"/>
    <cellStyle name="Total 2 3 3 4 9" xfId="40205"/>
    <cellStyle name="Total 2 3 3 4 9 2" xfId="40206"/>
    <cellStyle name="Total 2 3 3 5" xfId="40207"/>
    <cellStyle name="Total 2 3 3 5 10" xfId="40208"/>
    <cellStyle name="Total 2 3 3 5 10 2" xfId="40209"/>
    <cellStyle name="Total 2 3 3 5 11" xfId="40210"/>
    <cellStyle name="Total 2 3 3 5 2" xfId="40211"/>
    <cellStyle name="Total 2 3 3 5 2 2" xfId="40212"/>
    <cellStyle name="Total 2 3 3 5 3" xfId="40213"/>
    <cellStyle name="Total 2 3 3 5 3 2" xfId="40214"/>
    <cellStyle name="Total 2 3 3 5 4" xfId="40215"/>
    <cellStyle name="Total 2 3 3 5 4 2" xfId="40216"/>
    <cellStyle name="Total 2 3 3 5 5" xfId="40217"/>
    <cellStyle name="Total 2 3 3 5 5 2" xfId="40218"/>
    <cellStyle name="Total 2 3 3 5 6" xfId="40219"/>
    <cellStyle name="Total 2 3 3 5 6 2" xfId="40220"/>
    <cellStyle name="Total 2 3 3 5 7" xfId="40221"/>
    <cellStyle name="Total 2 3 3 5 7 2" xfId="40222"/>
    <cellStyle name="Total 2 3 3 5 8" xfId="40223"/>
    <cellStyle name="Total 2 3 3 5 8 2" xfId="40224"/>
    <cellStyle name="Total 2 3 3 5 9" xfId="40225"/>
    <cellStyle name="Total 2 3 3 5 9 2" xfId="40226"/>
    <cellStyle name="Total 2 3 3 6" xfId="40227"/>
    <cellStyle name="Total 2 3 3 6 2" xfId="40228"/>
    <cellStyle name="Total 2 3 3 7" xfId="40229"/>
    <cellStyle name="Total 2 3 3 7 2" xfId="40230"/>
    <cellStyle name="Total 2 3 3 8" xfId="40231"/>
    <cellStyle name="Total 2 3 3 8 2" xfId="40232"/>
    <cellStyle name="Total 2 3 3 9" xfId="40233"/>
    <cellStyle name="Total 2 3 3 9 2" xfId="40234"/>
    <cellStyle name="Total 2 3 4" xfId="40235"/>
    <cellStyle name="Total 2 3 4 10" xfId="40236"/>
    <cellStyle name="Total 2 3 4 10 2" xfId="40237"/>
    <cellStyle name="Total 2 3 4 11" xfId="40238"/>
    <cellStyle name="Total 2 3 4 11 2" xfId="40239"/>
    <cellStyle name="Total 2 3 4 12" xfId="40240"/>
    <cellStyle name="Total 2 3 4 12 2" xfId="40241"/>
    <cellStyle name="Total 2 3 4 13" xfId="40242"/>
    <cellStyle name="Total 2 3 4 2" xfId="40243"/>
    <cellStyle name="Total 2 3 4 2 10" xfId="40244"/>
    <cellStyle name="Total 2 3 4 2 10 2" xfId="40245"/>
    <cellStyle name="Total 2 3 4 2 11" xfId="40246"/>
    <cellStyle name="Total 2 3 4 2 2" xfId="40247"/>
    <cellStyle name="Total 2 3 4 2 2 2" xfId="40248"/>
    <cellStyle name="Total 2 3 4 2 3" xfId="40249"/>
    <cellStyle name="Total 2 3 4 2 3 2" xfId="40250"/>
    <cellStyle name="Total 2 3 4 2 4" xfId="40251"/>
    <cellStyle name="Total 2 3 4 2 4 2" xfId="40252"/>
    <cellStyle name="Total 2 3 4 2 5" xfId="40253"/>
    <cellStyle name="Total 2 3 4 2 5 2" xfId="40254"/>
    <cellStyle name="Total 2 3 4 2 6" xfId="40255"/>
    <cellStyle name="Total 2 3 4 2 6 2" xfId="40256"/>
    <cellStyle name="Total 2 3 4 2 7" xfId="40257"/>
    <cellStyle name="Total 2 3 4 2 7 2" xfId="40258"/>
    <cellStyle name="Total 2 3 4 2 8" xfId="40259"/>
    <cellStyle name="Total 2 3 4 2 8 2" xfId="40260"/>
    <cellStyle name="Total 2 3 4 2 9" xfId="40261"/>
    <cellStyle name="Total 2 3 4 2 9 2" xfId="40262"/>
    <cellStyle name="Total 2 3 4 3" xfId="40263"/>
    <cellStyle name="Total 2 3 4 3 10" xfId="40264"/>
    <cellStyle name="Total 2 3 4 3 10 2" xfId="40265"/>
    <cellStyle name="Total 2 3 4 3 11" xfId="40266"/>
    <cellStyle name="Total 2 3 4 3 2" xfId="40267"/>
    <cellStyle name="Total 2 3 4 3 2 2" xfId="40268"/>
    <cellStyle name="Total 2 3 4 3 3" xfId="40269"/>
    <cellStyle name="Total 2 3 4 3 3 2" xfId="40270"/>
    <cellStyle name="Total 2 3 4 3 4" xfId="40271"/>
    <cellStyle name="Total 2 3 4 3 4 2" xfId="40272"/>
    <cellStyle name="Total 2 3 4 3 5" xfId="40273"/>
    <cellStyle name="Total 2 3 4 3 5 2" xfId="40274"/>
    <cellStyle name="Total 2 3 4 3 6" xfId="40275"/>
    <cellStyle name="Total 2 3 4 3 6 2" xfId="40276"/>
    <cellStyle name="Total 2 3 4 3 7" xfId="40277"/>
    <cellStyle name="Total 2 3 4 3 7 2" xfId="40278"/>
    <cellStyle name="Total 2 3 4 3 8" xfId="40279"/>
    <cellStyle name="Total 2 3 4 3 8 2" xfId="40280"/>
    <cellStyle name="Total 2 3 4 3 9" xfId="40281"/>
    <cellStyle name="Total 2 3 4 3 9 2" xfId="40282"/>
    <cellStyle name="Total 2 3 4 4" xfId="40283"/>
    <cellStyle name="Total 2 3 4 4 2" xfId="40284"/>
    <cellStyle name="Total 2 3 4 5" xfId="40285"/>
    <cellStyle name="Total 2 3 4 5 2" xfId="40286"/>
    <cellStyle name="Total 2 3 4 6" xfId="40287"/>
    <cellStyle name="Total 2 3 4 6 2" xfId="40288"/>
    <cellStyle name="Total 2 3 4 7" xfId="40289"/>
    <cellStyle name="Total 2 3 4 7 2" xfId="40290"/>
    <cellStyle name="Total 2 3 4 8" xfId="40291"/>
    <cellStyle name="Total 2 3 4 8 2" xfId="40292"/>
    <cellStyle name="Total 2 3 4 9" xfId="40293"/>
    <cellStyle name="Total 2 3 4 9 2" xfId="40294"/>
    <cellStyle name="Total 2 3 5" xfId="40295"/>
    <cellStyle name="Total 2 3 5 10" xfId="40296"/>
    <cellStyle name="Total 2 3 5 10 2" xfId="40297"/>
    <cellStyle name="Total 2 3 5 11" xfId="40298"/>
    <cellStyle name="Total 2 3 5 11 2" xfId="40299"/>
    <cellStyle name="Total 2 3 5 12" xfId="40300"/>
    <cellStyle name="Total 2 3 5 12 2" xfId="40301"/>
    <cellStyle name="Total 2 3 5 13" xfId="40302"/>
    <cellStyle name="Total 2 3 5 2" xfId="40303"/>
    <cellStyle name="Total 2 3 5 2 10" xfId="40304"/>
    <cellStyle name="Total 2 3 5 2 10 2" xfId="40305"/>
    <cellStyle name="Total 2 3 5 2 11" xfId="40306"/>
    <cellStyle name="Total 2 3 5 2 2" xfId="40307"/>
    <cellStyle name="Total 2 3 5 2 2 2" xfId="40308"/>
    <cellStyle name="Total 2 3 5 2 3" xfId="40309"/>
    <cellStyle name="Total 2 3 5 2 3 2" xfId="40310"/>
    <cellStyle name="Total 2 3 5 2 4" xfId="40311"/>
    <cellStyle name="Total 2 3 5 2 4 2" xfId="40312"/>
    <cellStyle name="Total 2 3 5 2 5" xfId="40313"/>
    <cellStyle name="Total 2 3 5 2 5 2" xfId="40314"/>
    <cellStyle name="Total 2 3 5 2 6" xfId="40315"/>
    <cellStyle name="Total 2 3 5 2 6 2" xfId="40316"/>
    <cellStyle name="Total 2 3 5 2 7" xfId="40317"/>
    <cellStyle name="Total 2 3 5 2 7 2" xfId="40318"/>
    <cellStyle name="Total 2 3 5 2 8" xfId="40319"/>
    <cellStyle name="Total 2 3 5 2 8 2" xfId="40320"/>
    <cellStyle name="Total 2 3 5 2 9" xfId="40321"/>
    <cellStyle name="Total 2 3 5 2 9 2" xfId="40322"/>
    <cellStyle name="Total 2 3 5 3" xfId="40323"/>
    <cellStyle name="Total 2 3 5 3 10" xfId="40324"/>
    <cellStyle name="Total 2 3 5 3 10 2" xfId="40325"/>
    <cellStyle name="Total 2 3 5 3 11" xfId="40326"/>
    <cellStyle name="Total 2 3 5 3 2" xfId="40327"/>
    <cellStyle name="Total 2 3 5 3 2 2" xfId="40328"/>
    <cellStyle name="Total 2 3 5 3 3" xfId="40329"/>
    <cellStyle name="Total 2 3 5 3 3 2" xfId="40330"/>
    <cellStyle name="Total 2 3 5 3 4" xfId="40331"/>
    <cellStyle name="Total 2 3 5 3 4 2" xfId="40332"/>
    <cellStyle name="Total 2 3 5 3 5" xfId="40333"/>
    <cellStyle name="Total 2 3 5 3 5 2" xfId="40334"/>
    <cellStyle name="Total 2 3 5 3 6" xfId="40335"/>
    <cellStyle name="Total 2 3 5 3 6 2" xfId="40336"/>
    <cellStyle name="Total 2 3 5 3 7" xfId="40337"/>
    <cellStyle name="Total 2 3 5 3 7 2" xfId="40338"/>
    <cellStyle name="Total 2 3 5 3 8" xfId="40339"/>
    <cellStyle name="Total 2 3 5 3 8 2" xfId="40340"/>
    <cellStyle name="Total 2 3 5 3 9" xfId="40341"/>
    <cellStyle name="Total 2 3 5 3 9 2" xfId="40342"/>
    <cellStyle name="Total 2 3 5 4" xfId="40343"/>
    <cellStyle name="Total 2 3 5 4 2" xfId="40344"/>
    <cellStyle name="Total 2 3 5 5" xfId="40345"/>
    <cellStyle name="Total 2 3 5 5 2" xfId="40346"/>
    <cellStyle name="Total 2 3 5 6" xfId="40347"/>
    <cellStyle name="Total 2 3 5 6 2" xfId="40348"/>
    <cellStyle name="Total 2 3 5 7" xfId="40349"/>
    <cellStyle name="Total 2 3 5 7 2" xfId="40350"/>
    <cellStyle name="Total 2 3 5 8" xfId="40351"/>
    <cellStyle name="Total 2 3 5 8 2" xfId="40352"/>
    <cellStyle name="Total 2 3 5 9" xfId="40353"/>
    <cellStyle name="Total 2 3 5 9 2" xfId="40354"/>
    <cellStyle name="Total 2 3 6" xfId="40355"/>
    <cellStyle name="Total 2 3 6 2" xfId="40356"/>
    <cellStyle name="Total 2 3 7" xfId="40357"/>
    <cellStyle name="Total 2 3 7 2" xfId="40358"/>
    <cellStyle name="Total 2 3 8" xfId="40359"/>
    <cellStyle name="Total 2 3 8 2" xfId="40360"/>
    <cellStyle name="Total 2 3 9" xfId="40361"/>
    <cellStyle name="Total 2 3 9 2" xfId="40362"/>
    <cellStyle name="Total 2 4" xfId="40363"/>
    <cellStyle name="Total 2 4 10" xfId="40364"/>
    <cellStyle name="Total 2 4 10 2" xfId="40365"/>
    <cellStyle name="Total 2 4 11" xfId="40366"/>
    <cellStyle name="Total 2 4 11 2" xfId="40367"/>
    <cellStyle name="Total 2 4 12" xfId="40368"/>
    <cellStyle name="Total 2 4 12 2" xfId="40369"/>
    <cellStyle name="Total 2 4 13" xfId="40370"/>
    <cellStyle name="Total 2 4 13 2" xfId="40371"/>
    <cellStyle name="Total 2 4 14" xfId="40372"/>
    <cellStyle name="Total 2 4 14 2" xfId="40373"/>
    <cellStyle name="Total 2 4 15" xfId="40374"/>
    <cellStyle name="Total 2 4 2" xfId="40375"/>
    <cellStyle name="Total 2 4 2 10" xfId="40376"/>
    <cellStyle name="Total 2 4 2 10 2" xfId="40377"/>
    <cellStyle name="Total 2 4 2 11" xfId="40378"/>
    <cellStyle name="Total 2 4 2 11 2" xfId="40379"/>
    <cellStyle name="Total 2 4 2 12" xfId="40380"/>
    <cellStyle name="Total 2 4 2 12 2" xfId="40381"/>
    <cellStyle name="Total 2 4 2 13" xfId="40382"/>
    <cellStyle name="Total 2 4 2 2" xfId="40383"/>
    <cellStyle name="Total 2 4 2 2 10" xfId="40384"/>
    <cellStyle name="Total 2 4 2 2 10 2" xfId="40385"/>
    <cellStyle name="Total 2 4 2 2 11" xfId="40386"/>
    <cellStyle name="Total 2 4 2 2 2" xfId="40387"/>
    <cellStyle name="Total 2 4 2 2 2 2" xfId="40388"/>
    <cellStyle name="Total 2 4 2 2 3" xfId="40389"/>
    <cellStyle name="Total 2 4 2 2 3 2" xfId="40390"/>
    <cellStyle name="Total 2 4 2 2 4" xfId="40391"/>
    <cellStyle name="Total 2 4 2 2 4 2" xfId="40392"/>
    <cellStyle name="Total 2 4 2 2 5" xfId="40393"/>
    <cellStyle name="Total 2 4 2 2 5 2" xfId="40394"/>
    <cellStyle name="Total 2 4 2 2 6" xfId="40395"/>
    <cellStyle name="Total 2 4 2 2 6 2" xfId="40396"/>
    <cellStyle name="Total 2 4 2 2 7" xfId="40397"/>
    <cellStyle name="Total 2 4 2 2 7 2" xfId="40398"/>
    <cellStyle name="Total 2 4 2 2 8" xfId="40399"/>
    <cellStyle name="Total 2 4 2 2 8 2" xfId="40400"/>
    <cellStyle name="Total 2 4 2 2 9" xfId="40401"/>
    <cellStyle name="Total 2 4 2 2 9 2" xfId="40402"/>
    <cellStyle name="Total 2 4 2 3" xfId="40403"/>
    <cellStyle name="Total 2 4 2 3 10" xfId="40404"/>
    <cellStyle name="Total 2 4 2 3 10 2" xfId="40405"/>
    <cellStyle name="Total 2 4 2 3 11" xfId="40406"/>
    <cellStyle name="Total 2 4 2 3 2" xfId="40407"/>
    <cellStyle name="Total 2 4 2 3 2 2" xfId="40408"/>
    <cellStyle name="Total 2 4 2 3 3" xfId="40409"/>
    <cellStyle name="Total 2 4 2 3 3 2" xfId="40410"/>
    <cellStyle name="Total 2 4 2 3 4" xfId="40411"/>
    <cellStyle name="Total 2 4 2 3 4 2" xfId="40412"/>
    <cellStyle name="Total 2 4 2 3 5" xfId="40413"/>
    <cellStyle name="Total 2 4 2 3 5 2" xfId="40414"/>
    <cellStyle name="Total 2 4 2 3 6" xfId="40415"/>
    <cellStyle name="Total 2 4 2 3 6 2" xfId="40416"/>
    <cellStyle name="Total 2 4 2 3 7" xfId="40417"/>
    <cellStyle name="Total 2 4 2 3 7 2" xfId="40418"/>
    <cellStyle name="Total 2 4 2 3 8" xfId="40419"/>
    <cellStyle name="Total 2 4 2 3 8 2" xfId="40420"/>
    <cellStyle name="Total 2 4 2 3 9" xfId="40421"/>
    <cellStyle name="Total 2 4 2 3 9 2" xfId="40422"/>
    <cellStyle name="Total 2 4 2 4" xfId="40423"/>
    <cellStyle name="Total 2 4 2 4 2" xfId="40424"/>
    <cellStyle name="Total 2 4 2 5" xfId="40425"/>
    <cellStyle name="Total 2 4 2 5 2" xfId="40426"/>
    <cellStyle name="Total 2 4 2 6" xfId="40427"/>
    <cellStyle name="Total 2 4 2 6 2" xfId="40428"/>
    <cellStyle name="Total 2 4 2 7" xfId="40429"/>
    <cellStyle name="Total 2 4 2 7 2" xfId="40430"/>
    <cellStyle name="Total 2 4 2 8" xfId="40431"/>
    <cellStyle name="Total 2 4 2 8 2" xfId="40432"/>
    <cellStyle name="Total 2 4 2 9" xfId="40433"/>
    <cellStyle name="Total 2 4 2 9 2" xfId="40434"/>
    <cellStyle name="Total 2 4 3" xfId="40435"/>
    <cellStyle name="Total 2 4 3 10" xfId="40436"/>
    <cellStyle name="Total 2 4 3 10 2" xfId="40437"/>
    <cellStyle name="Total 2 4 3 11" xfId="40438"/>
    <cellStyle name="Total 2 4 3 11 2" xfId="40439"/>
    <cellStyle name="Total 2 4 3 12" xfId="40440"/>
    <cellStyle name="Total 2 4 3 12 2" xfId="40441"/>
    <cellStyle name="Total 2 4 3 13" xfId="40442"/>
    <cellStyle name="Total 2 4 3 2" xfId="40443"/>
    <cellStyle name="Total 2 4 3 2 10" xfId="40444"/>
    <cellStyle name="Total 2 4 3 2 10 2" xfId="40445"/>
    <cellStyle name="Total 2 4 3 2 11" xfId="40446"/>
    <cellStyle name="Total 2 4 3 2 2" xfId="40447"/>
    <cellStyle name="Total 2 4 3 2 2 2" xfId="40448"/>
    <cellStyle name="Total 2 4 3 2 3" xfId="40449"/>
    <cellStyle name="Total 2 4 3 2 3 2" xfId="40450"/>
    <cellStyle name="Total 2 4 3 2 4" xfId="40451"/>
    <cellStyle name="Total 2 4 3 2 4 2" xfId="40452"/>
    <cellStyle name="Total 2 4 3 2 5" xfId="40453"/>
    <cellStyle name="Total 2 4 3 2 5 2" xfId="40454"/>
    <cellStyle name="Total 2 4 3 2 6" xfId="40455"/>
    <cellStyle name="Total 2 4 3 2 6 2" xfId="40456"/>
    <cellStyle name="Total 2 4 3 2 7" xfId="40457"/>
    <cellStyle name="Total 2 4 3 2 7 2" xfId="40458"/>
    <cellStyle name="Total 2 4 3 2 8" xfId="40459"/>
    <cellStyle name="Total 2 4 3 2 8 2" xfId="40460"/>
    <cellStyle name="Total 2 4 3 2 9" xfId="40461"/>
    <cellStyle name="Total 2 4 3 2 9 2" xfId="40462"/>
    <cellStyle name="Total 2 4 3 3" xfId="40463"/>
    <cellStyle name="Total 2 4 3 3 10" xfId="40464"/>
    <cellStyle name="Total 2 4 3 3 10 2" xfId="40465"/>
    <cellStyle name="Total 2 4 3 3 11" xfId="40466"/>
    <cellStyle name="Total 2 4 3 3 2" xfId="40467"/>
    <cellStyle name="Total 2 4 3 3 2 2" xfId="40468"/>
    <cellStyle name="Total 2 4 3 3 3" xfId="40469"/>
    <cellStyle name="Total 2 4 3 3 3 2" xfId="40470"/>
    <cellStyle name="Total 2 4 3 3 4" xfId="40471"/>
    <cellStyle name="Total 2 4 3 3 4 2" xfId="40472"/>
    <cellStyle name="Total 2 4 3 3 5" xfId="40473"/>
    <cellStyle name="Total 2 4 3 3 5 2" xfId="40474"/>
    <cellStyle name="Total 2 4 3 3 6" xfId="40475"/>
    <cellStyle name="Total 2 4 3 3 6 2" xfId="40476"/>
    <cellStyle name="Total 2 4 3 3 7" xfId="40477"/>
    <cellStyle name="Total 2 4 3 3 7 2" xfId="40478"/>
    <cellStyle name="Total 2 4 3 3 8" xfId="40479"/>
    <cellStyle name="Total 2 4 3 3 8 2" xfId="40480"/>
    <cellStyle name="Total 2 4 3 3 9" xfId="40481"/>
    <cellStyle name="Total 2 4 3 3 9 2" xfId="40482"/>
    <cellStyle name="Total 2 4 3 4" xfId="40483"/>
    <cellStyle name="Total 2 4 3 4 2" xfId="40484"/>
    <cellStyle name="Total 2 4 3 5" xfId="40485"/>
    <cellStyle name="Total 2 4 3 5 2" xfId="40486"/>
    <cellStyle name="Total 2 4 3 6" xfId="40487"/>
    <cellStyle name="Total 2 4 3 6 2" xfId="40488"/>
    <cellStyle name="Total 2 4 3 7" xfId="40489"/>
    <cellStyle name="Total 2 4 3 7 2" xfId="40490"/>
    <cellStyle name="Total 2 4 3 8" xfId="40491"/>
    <cellStyle name="Total 2 4 3 8 2" xfId="40492"/>
    <cellStyle name="Total 2 4 3 9" xfId="40493"/>
    <cellStyle name="Total 2 4 3 9 2" xfId="40494"/>
    <cellStyle name="Total 2 4 4" xfId="40495"/>
    <cellStyle name="Total 2 4 4 10" xfId="40496"/>
    <cellStyle name="Total 2 4 4 10 2" xfId="40497"/>
    <cellStyle name="Total 2 4 4 11" xfId="40498"/>
    <cellStyle name="Total 2 4 4 2" xfId="40499"/>
    <cellStyle name="Total 2 4 4 2 2" xfId="40500"/>
    <cellStyle name="Total 2 4 4 3" xfId="40501"/>
    <cellStyle name="Total 2 4 4 3 2" xfId="40502"/>
    <cellStyle name="Total 2 4 4 4" xfId="40503"/>
    <cellStyle name="Total 2 4 4 4 2" xfId="40504"/>
    <cellStyle name="Total 2 4 4 5" xfId="40505"/>
    <cellStyle name="Total 2 4 4 5 2" xfId="40506"/>
    <cellStyle name="Total 2 4 4 6" xfId="40507"/>
    <cellStyle name="Total 2 4 4 6 2" xfId="40508"/>
    <cellStyle name="Total 2 4 4 7" xfId="40509"/>
    <cellStyle name="Total 2 4 4 7 2" xfId="40510"/>
    <cellStyle name="Total 2 4 4 8" xfId="40511"/>
    <cellStyle name="Total 2 4 4 8 2" xfId="40512"/>
    <cellStyle name="Total 2 4 4 9" xfId="40513"/>
    <cellStyle name="Total 2 4 4 9 2" xfId="40514"/>
    <cellStyle name="Total 2 4 5" xfId="40515"/>
    <cellStyle name="Total 2 4 5 10" xfId="40516"/>
    <cellStyle name="Total 2 4 5 10 2" xfId="40517"/>
    <cellStyle name="Total 2 4 5 11" xfId="40518"/>
    <cellStyle name="Total 2 4 5 2" xfId="40519"/>
    <cellStyle name="Total 2 4 5 2 2" xfId="40520"/>
    <cellStyle name="Total 2 4 5 3" xfId="40521"/>
    <cellStyle name="Total 2 4 5 3 2" xfId="40522"/>
    <cellStyle name="Total 2 4 5 4" xfId="40523"/>
    <cellStyle name="Total 2 4 5 4 2" xfId="40524"/>
    <cellStyle name="Total 2 4 5 5" xfId="40525"/>
    <cellStyle name="Total 2 4 5 5 2" xfId="40526"/>
    <cellStyle name="Total 2 4 5 6" xfId="40527"/>
    <cellStyle name="Total 2 4 5 6 2" xfId="40528"/>
    <cellStyle name="Total 2 4 5 7" xfId="40529"/>
    <cellStyle name="Total 2 4 5 7 2" xfId="40530"/>
    <cellStyle name="Total 2 4 5 8" xfId="40531"/>
    <cellStyle name="Total 2 4 5 8 2" xfId="40532"/>
    <cellStyle name="Total 2 4 5 9" xfId="40533"/>
    <cellStyle name="Total 2 4 5 9 2" xfId="40534"/>
    <cellStyle name="Total 2 4 6" xfId="40535"/>
    <cellStyle name="Total 2 4 6 2" xfId="40536"/>
    <cellStyle name="Total 2 4 7" xfId="40537"/>
    <cellStyle name="Total 2 4 7 2" xfId="40538"/>
    <cellStyle name="Total 2 4 8" xfId="40539"/>
    <cellStyle name="Total 2 4 8 2" xfId="40540"/>
    <cellStyle name="Total 2 4 9" xfId="40541"/>
    <cellStyle name="Total 2 4 9 2" xfId="40542"/>
    <cellStyle name="Total 2 5" xfId="40543"/>
    <cellStyle name="Total 2 5 10" xfId="40544"/>
    <cellStyle name="Total 2 5 10 2" xfId="40545"/>
    <cellStyle name="Total 2 5 11" xfId="40546"/>
    <cellStyle name="Total 2 5 11 2" xfId="40547"/>
    <cellStyle name="Total 2 5 12" xfId="40548"/>
    <cellStyle name="Total 2 5 12 2" xfId="40549"/>
    <cellStyle name="Total 2 5 13" xfId="40550"/>
    <cellStyle name="Total 2 5 13 2" xfId="40551"/>
    <cellStyle name="Total 2 5 14" xfId="40552"/>
    <cellStyle name="Total 2 5 14 2" xfId="40553"/>
    <cellStyle name="Total 2 5 15" xfId="40554"/>
    <cellStyle name="Total 2 5 2" xfId="40555"/>
    <cellStyle name="Total 2 5 2 10" xfId="40556"/>
    <cellStyle name="Total 2 5 2 10 2" xfId="40557"/>
    <cellStyle name="Total 2 5 2 11" xfId="40558"/>
    <cellStyle name="Total 2 5 2 11 2" xfId="40559"/>
    <cellStyle name="Total 2 5 2 12" xfId="40560"/>
    <cellStyle name="Total 2 5 2 12 2" xfId="40561"/>
    <cellStyle name="Total 2 5 2 13" xfId="40562"/>
    <cellStyle name="Total 2 5 2 2" xfId="40563"/>
    <cellStyle name="Total 2 5 2 2 10" xfId="40564"/>
    <cellStyle name="Total 2 5 2 2 10 2" xfId="40565"/>
    <cellStyle name="Total 2 5 2 2 11" xfId="40566"/>
    <cellStyle name="Total 2 5 2 2 2" xfId="40567"/>
    <cellStyle name="Total 2 5 2 2 2 2" xfId="40568"/>
    <cellStyle name="Total 2 5 2 2 3" xfId="40569"/>
    <cellStyle name="Total 2 5 2 2 3 2" xfId="40570"/>
    <cellStyle name="Total 2 5 2 2 4" xfId="40571"/>
    <cellStyle name="Total 2 5 2 2 4 2" xfId="40572"/>
    <cellStyle name="Total 2 5 2 2 5" xfId="40573"/>
    <cellStyle name="Total 2 5 2 2 5 2" xfId="40574"/>
    <cellStyle name="Total 2 5 2 2 6" xfId="40575"/>
    <cellStyle name="Total 2 5 2 2 6 2" xfId="40576"/>
    <cellStyle name="Total 2 5 2 2 7" xfId="40577"/>
    <cellStyle name="Total 2 5 2 2 7 2" xfId="40578"/>
    <cellStyle name="Total 2 5 2 2 8" xfId="40579"/>
    <cellStyle name="Total 2 5 2 2 8 2" xfId="40580"/>
    <cellStyle name="Total 2 5 2 2 9" xfId="40581"/>
    <cellStyle name="Total 2 5 2 2 9 2" xfId="40582"/>
    <cellStyle name="Total 2 5 2 3" xfId="40583"/>
    <cellStyle name="Total 2 5 2 3 10" xfId="40584"/>
    <cellStyle name="Total 2 5 2 3 10 2" xfId="40585"/>
    <cellStyle name="Total 2 5 2 3 11" xfId="40586"/>
    <cellStyle name="Total 2 5 2 3 2" xfId="40587"/>
    <cellStyle name="Total 2 5 2 3 2 2" xfId="40588"/>
    <cellStyle name="Total 2 5 2 3 3" xfId="40589"/>
    <cellStyle name="Total 2 5 2 3 3 2" xfId="40590"/>
    <cellStyle name="Total 2 5 2 3 4" xfId="40591"/>
    <cellStyle name="Total 2 5 2 3 4 2" xfId="40592"/>
    <cellStyle name="Total 2 5 2 3 5" xfId="40593"/>
    <cellStyle name="Total 2 5 2 3 5 2" xfId="40594"/>
    <cellStyle name="Total 2 5 2 3 6" xfId="40595"/>
    <cellStyle name="Total 2 5 2 3 6 2" xfId="40596"/>
    <cellStyle name="Total 2 5 2 3 7" xfId="40597"/>
    <cellStyle name="Total 2 5 2 3 7 2" xfId="40598"/>
    <cellStyle name="Total 2 5 2 3 8" xfId="40599"/>
    <cellStyle name="Total 2 5 2 3 8 2" xfId="40600"/>
    <cellStyle name="Total 2 5 2 3 9" xfId="40601"/>
    <cellStyle name="Total 2 5 2 3 9 2" xfId="40602"/>
    <cellStyle name="Total 2 5 2 4" xfId="40603"/>
    <cellStyle name="Total 2 5 2 4 2" xfId="40604"/>
    <cellStyle name="Total 2 5 2 5" xfId="40605"/>
    <cellStyle name="Total 2 5 2 5 2" xfId="40606"/>
    <cellStyle name="Total 2 5 2 6" xfId="40607"/>
    <cellStyle name="Total 2 5 2 6 2" xfId="40608"/>
    <cellStyle name="Total 2 5 2 7" xfId="40609"/>
    <cellStyle name="Total 2 5 2 7 2" xfId="40610"/>
    <cellStyle name="Total 2 5 2 8" xfId="40611"/>
    <cellStyle name="Total 2 5 2 8 2" xfId="40612"/>
    <cellStyle name="Total 2 5 2 9" xfId="40613"/>
    <cellStyle name="Total 2 5 2 9 2" xfId="40614"/>
    <cellStyle name="Total 2 5 3" xfId="40615"/>
    <cellStyle name="Total 2 5 3 10" xfId="40616"/>
    <cellStyle name="Total 2 5 3 10 2" xfId="40617"/>
    <cellStyle name="Total 2 5 3 11" xfId="40618"/>
    <cellStyle name="Total 2 5 3 11 2" xfId="40619"/>
    <cellStyle name="Total 2 5 3 12" xfId="40620"/>
    <cellStyle name="Total 2 5 3 12 2" xfId="40621"/>
    <cellStyle name="Total 2 5 3 13" xfId="40622"/>
    <cellStyle name="Total 2 5 3 2" xfId="40623"/>
    <cellStyle name="Total 2 5 3 2 10" xfId="40624"/>
    <cellStyle name="Total 2 5 3 2 10 2" xfId="40625"/>
    <cellStyle name="Total 2 5 3 2 11" xfId="40626"/>
    <cellStyle name="Total 2 5 3 2 2" xfId="40627"/>
    <cellStyle name="Total 2 5 3 2 2 2" xfId="40628"/>
    <cellStyle name="Total 2 5 3 2 3" xfId="40629"/>
    <cellStyle name="Total 2 5 3 2 3 2" xfId="40630"/>
    <cellStyle name="Total 2 5 3 2 4" xfId="40631"/>
    <cellStyle name="Total 2 5 3 2 4 2" xfId="40632"/>
    <cellStyle name="Total 2 5 3 2 5" xfId="40633"/>
    <cellStyle name="Total 2 5 3 2 5 2" xfId="40634"/>
    <cellStyle name="Total 2 5 3 2 6" xfId="40635"/>
    <cellStyle name="Total 2 5 3 2 6 2" xfId="40636"/>
    <cellStyle name="Total 2 5 3 2 7" xfId="40637"/>
    <cellStyle name="Total 2 5 3 2 7 2" xfId="40638"/>
    <cellStyle name="Total 2 5 3 2 8" xfId="40639"/>
    <cellStyle name="Total 2 5 3 2 8 2" xfId="40640"/>
    <cellStyle name="Total 2 5 3 2 9" xfId="40641"/>
    <cellStyle name="Total 2 5 3 2 9 2" xfId="40642"/>
    <cellStyle name="Total 2 5 3 3" xfId="40643"/>
    <cellStyle name="Total 2 5 3 3 10" xfId="40644"/>
    <cellStyle name="Total 2 5 3 3 10 2" xfId="40645"/>
    <cellStyle name="Total 2 5 3 3 11" xfId="40646"/>
    <cellStyle name="Total 2 5 3 3 2" xfId="40647"/>
    <cellStyle name="Total 2 5 3 3 2 2" xfId="40648"/>
    <cellStyle name="Total 2 5 3 3 3" xfId="40649"/>
    <cellStyle name="Total 2 5 3 3 3 2" xfId="40650"/>
    <cellStyle name="Total 2 5 3 3 4" xfId="40651"/>
    <cellStyle name="Total 2 5 3 3 4 2" xfId="40652"/>
    <cellStyle name="Total 2 5 3 3 5" xfId="40653"/>
    <cellStyle name="Total 2 5 3 3 5 2" xfId="40654"/>
    <cellStyle name="Total 2 5 3 3 6" xfId="40655"/>
    <cellStyle name="Total 2 5 3 3 6 2" xfId="40656"/>
    <cellStyle name="Total 2 5 3 3 7" xfId="40657"/>
    <cellStyle name="Total 2 5 3 3 7 2" xfId="40658"/>
    <cellStyle name="Total 2 5 3 3 8" xfId="40659"/>
    <cellStyle name="Total 2 5 3 3 8 2" xfId="40660"/>
    <cellStyle name="Total 2 5 3 3 9" xfId="40661"/>
    <cellStyle name="Total 2 5 3 3 9 2" xfId="40662"/>
    <cellStyle name="Total 2 5 3 4" xfId="40663"/>
    <cellStyle name="Total 2 5 3 4 2" xfId="40664"/>
    <cellStyle name="Total 2 5 3 5" xfId="40665"/>
    <cellStyle name="Total 2 5 3 5 2" xfId="40666"/>
    <cellStyle name="Total 2 5 3 6" xfId="40667"/>
    <cellStyle name="Total 2 5 3 6 2" xfId="40668"/>
    <cellStyle name="Total 2 5 3 7" xfId="40669"/>
    <cellStyle name="Total 2 5 3 7 2" xfId="40670"/>
    <cellStyle name="Total 2 5 3 8" xfId="40671"/>
    <cellStyle name="Total 2 5 3 8 2" xfId="40672"/>
    <cellStyle name="Total 2 5 3 9" xfId="40673"/>
    <cellStyle name="Total 2 5 3 9 2" xfId="40674"/>
    <cellStyle name="Total 2 5 4" xfId="40675"/>
    <cellStyle name="Total 2 5 4 10" xfId="40676"/>
    <cellStyle name="Total 2 5 4 10 2" xfId="40677"/>
    <cellStyle name="Total 2 5 4 11" xfId="40678"/>
    <cellStyle name="Total 2 5 4 2" xfId="40679"/>
    <cellStyle name="Total 2 5 4 2 2" xfId="40680"/>
    <cellStyle name="Total 2 5 4 3" xfId="40681"/>
    <cellStyle name="Total 2 5 4 3 2" xfId="40682"/>
    <cellStyle name="Total 2 5 4 4" xfId="40683"/>
    <cellStyle name="Total 2 5 4 4 2" xfId="40684"/>
    <cellStyle name="Total 2 5 4 5" xfId="40685"/>
    <cellStyle name="Total 2 5 4 5 2" xfId="40686"/>
    <cellStyle name="Total 2 5 4 6" xfId="40687"/>
    <cellStyle name="Total 2 5 4 6 2" xfId="40688"/>
    <cellStyle name="Total 2 5 4 7" xfId="40689"/>
    <cellStyle name="Total 2 5 4 7 2" xfId="40690"/>
    <cellStyle name="Total 2 5 4 8" xfId="40691"/>
    <cellStyle name="Total 2 5 4 8 2" xfId="40692"/>
    <cellStyle name="Total 2 5 4 9" xfId="40693"/>
    <cellStyle name="Total 2 5 4 9 2" xfId="40694"/>
    <cellStyle name="Total 2 5 5" xfId="40695"/>
    <cellStyle name="Total 2 5 5 10" xfId="40696"/>
    <cellStyle name="Total 2 5 5 10 2" xfId="40697"/>
    <cellStyle name="Total 2 5 5 11" xfId="40698"/>
    <cellStyle name="Total 2 5 5 2" xfId="40699"/>
    <cellStyle name="Total 2 5 5 2 2" xfId="40700"/>
    <cellStyle name="Total 2 5 5 3" xfId="40701"/>
    <cellStyle name="Total 2 5 5 3 2" xfId="40702"/>
    <cellStyle name="Total 2 5 5 4" xfId="40703"/>
    <cellStyle name="Total 2 5 5 4 2" xfId="40704"/>
    <cellStyle name="Total 2 5 5 5" xfId="40705"/>
    <cellStyle name="Total 2 5 5 5 2" xfId="40706"/>
    <cellStyle name="Total 2 5 5 6" xfId="40707"/>
    <cellStyle name="Total 2 5 5 6 2" xfId="40708"/>
    <cellStyle name="Total 2 5 5 7" xfId="40709"/>
    <cellStyle name="Total 2 5 5 7 2" xfId="40710"/>
    <cellStyle name="Total 2 5 5 8" xfId="40711"/>
    <cellStyle name="Total 2 5 5 8 2" xfId="40712"/>
    <cellStyle name="Total 2 5 5 9" xfId="40713"/>
    <cellStyle name="Total 2 5 5 9 2" xfId="40714"/>
    <cellStyle name="Total 2 5 6" xfId="40715"/>
    <cellStyle name="Total 2 5 6 2" xfId="40716"/>
    <cellStyle name="Total 2 5 7" xfId="40717"/>
    <cellStyle name="Total 2 5 7 2" xfId="40718"/>
    <cellStyle name="Total 2 5 8" xfId="40719"/>
    <cellStyle name="Total 2 5 8 2" xfId="40720"/>
    <cellStyle name="Total 2 5 9" xfId="40721"/>
    <cellStyle name="Total 2 5 9 2" xfId="40722"/>
    <cellStyle name="Total 2 6" xfId="40723"/>
    <cellStyle name="Total 2 6 10" xfId="40724"/>
    <cellStyle name="Total 2 6 10 2" xfId="40725"/>
    <cellStyle name="Total 2 6 11" xfId="40726"/>
    <cellStyle name="Total 2 6 11 2" xfId="40727"/>
    <cellStyle name="Total 2 6 12" xfId="40728"/>
    <cellStyle name="Total 2 6 12 2" xfId="40729"/>
    <cellStyle name="Total 2 6 13" xfId="40730"/>
    <cellStyle name="Total 2 6 13 2" xfId="40731"/>
    <cellStyle name="Total 2 6 14" xfId="40732"/>
    <cellStyle name="Total 2 6 14 2" xfId="40733"/>
    <cellStyle name="Total 2 6 15" xfId="40734"/>
    <cellStyle name="Total 2 6 2" xfId="40735"/>
    <cellStyle name="Total 2 6 2 10" xfId="40736"/>
    <cellStyle name="Total 2 6 2 10 2" xfId="40737"/>
    <cellStyle name="Total 2 6 2 11" xfId="40738"/>
    <cellStyle name="Total 2 6 2 11 2" xfId="40739"/>
    <cellStyle name="Total 2 6 2 12" xfId="40740"/>
    <cellStyle name="Total 2 6 2 12 2" xfId="40741"/>
    <cellStyle name="Total 2 6 2 13" xfId="40742"/>
    <cellStyle name="Total 2 6 2 2" xfId="40743"/>
    <cellStyle name="Total 2 6 2 2 10" xfId="40744"/>
    <cellStyle name="Total 2 6 2 2 10 2" xfId="40745"/>
    <cellStyle name="Total 2 6 2 2 11" xfId="40746"/>
    <cellStyle name="Total 2 6 2 2 2" xfId="40747"/>
    <cellStyle name="Total 2 6 2 2 2 2" xfId="40748"/>
    <cellStyle name="Total 2 6 2 2 3" xfId="40749"/>
    <cellStyle name="Total 2 6 2 2 3 2" xfId="40750"/>
    <cellStyle name="Total 2 6 2 2 4" xfId="40751"/>
    <cellStyle name="Total 2 6 2 2 4 2" xfId="40752"/>
    <cellStyle name="Total 2 6 2 2 5" xfId="40753"/>
    <cellStyle name="Total 2 6 2 2 5 2" xfId="40754"/>
    <cellStyle name="Total 2 6 2 2 6" xfId="40755"/>
    <cellStyle name="Total 2 6 2 2 6 2" xfId="40756"/>
    <cellStyle name="Total 2 6 2 2 7" xfId="40757"/>
    <cellStyle name="Total 2 6 2 2 7 2" xfId="40758"/>
    <cellStyle name="Total 2 6 2 2 8" xfId="40759"/>
    <cellStyle name="Total 2 6 2 2 8 2" xfId="40760"/>
    <cellStyle name="Total 2 6 2 2 9" xfId="40761"/>
    <cellStyle name="Total 2 6 2 2 9 2" xfId="40762"/>
    <cellStyle name="Total 2 6 2 3" xfId="40763"/>
    <cellStyle name="Total 2 6 2 3 10" xfId="40764"/>
    <cellStyle name="Total 2 6 2 3 10 2" xfId="40765"/>
    <cellStyle name="Total 2 6 2 3 11" xfId="40766"/>
    <cellStyle name="Total 2 6 2 3 2" xfId="40767"/>
    <cellStyle name="Total 2 6 2 3 2 2" xfId="40768"/>
    <cellStyle name="Total 2 6 2 3 3" xfId="40769"/>
    <cellStyle name="Total 2 6 2 3 3 2" xfId="40770"/>
    <cellStyle name="Total 2 6 2 3 4" xfId="40771"/>
    <cellStyle name="Total 2 6 2 3 4 2" xfId="40772"/>
    <cellStyle name="Total 2 6 2 3 5" xfId="40773"/>
    <cellStyle name="Total 2 6 2 3 5 2" xfId="40774"/>
    <cellStyle name="Total 2 6 2 3 6" xfId="40775"/>
    <cellStyle name="Total 2 6 2 3 6 2" xfId="40776"/>
    <cellStyle name="Total 2 6 2 3 7" xfId="40777"/>
    <cellStyle name="Total 2 6 2 3 7 2" xfId="40778"/>
    <cellStyle name="Total 2 6 2 3 8" xfId="40779"/>
    <cellStyle name="Total 2 6 2 3 8 2" xfId="40780"/>
    <cellStyle name="Total 2 6 2 3 9" xfId="40781"/>
    <cellStyle name="Total 2 6 2 3 9 2" xfId="40782"/>
    <cellStyle name="Total 2 6 2 4" xfId="40783"/>
    <cellStyle name="Total 2 6 2 4 2" xfId="40784"/>
    <cellStyle name="Total 2 6 2 5" xfId="40785"/>
    <cellStyle name="Total 2 6 2 5 2" xfId="40786"/>
    <cellStyle name="Total 2 6 2 6" xfId="40787"/>
    <cellStyle name="Total 2 6 2 6 2" xfId="40788"/>
    <cellStyle name="Total 2 6 2 7" xfId="40789"/>
    <cellStyle name="Total 2 6 2 7 2" xfId="40790"/>
    <cellStyle name="Total 2 6 2 8" xfId="40791"/>
    <cellStyle name="Total 2 6 2 8 2" xfId="40792"/>
    <cellStyle name="Total 2 6 2 9" xfId="40793"/>
    <cellStyle name="Total 2 6 2 9 2" xfId="40794"/>
    <cellStyle name="Total 2 6 3" xfId="40795"/>
    <cellStyle name="Total 2 6 3 10" xfId="40796"/>
    <cellStyle name="Total 2 6 3 10 2" xfId="40797"/>
    <cellStyle name="Total 2 6 3 11" xfId="40798"/>
    <cellStyle name="Total 2 6 3 11 2" xfId="40799"/>
    <cellStyle name="Total 2 6 3 12" xfId="40800"/>
    <cellStyle name="Total 2 6 3 12 2" xfId="40801"/>
    <cellStyle name="Total 2 6 3 13" xfId="40802"/>
    <cellStyle name="Total 2 6 3 2" xfId="40803"/>
    <cellStyle name="Total 2 6 3 2 10" xfId="40804"/>
    <cellStyle name="Total 2 6 3 2 10 2" xfId="40805"/>
    <cellStyle name="Total 2 6 3 2 11" xfId="40806"/>
    <cellStyle name="Total 2 6 3 2 2" xfId="40807"/>
    <cellStyle name="Total 2 6 3 2 2 2" xfId="40808"/>
    <cellStyle name="Total 2 6 3 2 3" xfId="40809"/>
    <cellStyle name="Total 2 6 3 2 3 2" xfId="40810"/>
    <cellStyle name="Total 2 6 3 2 4" xfId="40811"/>
    <cellStyle name="Total 2 6 3 2 4 2" xfId="40812"/>
    <cellStyle name="Total 2 6 3 2 5" xfId="40813"/>
    <cellStyle name="Total 2 6 3 2 5 2" xfId="40814"/>
    <cellStyle name="Total 2 6 3 2 6" xfId="40815"/>
    <cellStyle name="Total 2 6 3 2 6 2" xfId="40816"/>
    <cellStyle name="Total 2 6 3 2 7" xfId="40817"/>
    <cellStyle name="Total 2 6 3 2 7 2" xfId="40818"/>
    <cellStyle name="Total 2 6 3 2 8" xfId="40819"/>
    <cellStyle name="Total 2 6 3 2 8 2" xfId="40820"/>
    <cellStyle name="Total 2 6 3 2 9" xfId="40821"/>
    <cellStyle name="Total 2 6 3 2 9 2" xfId="40822"/>
    <cellStyle name="Total 2 6 3 3" xfId="40823"/>
    <cellStyle name="Total 2 6 3 3 10" xfId="40824"/>
    <cellStyle name="Total 2 6 3 3 10 2" xfId="40825"/>
    <cellStyle name="Total 2 6 3 3 11" xfId="40826"/>
    <cellStyle name="Total 2 6 3 3 2" xfId="40827"/>
    <cellStyle name="Total 2 6 3 3 2 2" xfId="40828"/>
    <cellStyle name="Total 2 6 3 3 3" xfId="40829"/>
    <cellStyle name="Total 2 6 3 3 3 2" xfId="40830"/>
    <cellStyle name="Total 2 6 3 3 4" xfId="40831"/>
    <cellStyle name="Total 2 6 3 3 4 2" xfId="40832"/>
    <cellStyle name="Total 2 6 3 3 5" xfId="40833"/>
    <cellStyle name="Total 2 6 3 3 5 2" xfId="40834"/>
    <cellStyle name="Total 2 6 3 3 6" xfId="40835"/>
    <cellStyle name="Total 2 6 3 3 6 2" xfId="40836"/>
    <cellStyle name="Total 2 6 3 3 7" xfId="40837"/>
    <cellStyle name="Total 2 6 3 3 7 2" xfId="40838"/>
    <cellStyle name="Total 2 6 3 3 8" xfId="40839"/>
    <cellStyle name="Total 2 6 3 3 8 2" xfId="40840"/>
    <cellStyle name="Total 2 6 3 3 9" xfId="40841"/>
    <cellStyle name="Total 2 6 3 3 9 2" xfId="40842"/>
    <cellStyle name="Total 2 6 3 4" xfId="40843"/>
    <cellStyle name="Total 2 6 3 4 2" xfId="40844"/>
    <cellStyle name="Total 2 6 3 5" xfId="40845"/>
    <cellStyle name="Total 2 6 3 5 2" xfId="40846"/>
    <cellStyle name="Total 2 6 3 6" xfId="40847"/>
    <cellStyle name="Total 2 6 3 6 2" xfId="40848"/>
    <cellStyle name="Total 2 6 3 7" xfId="40849"/>
    <cellStyle name="Total 2 6 3 7 2" xfId="40850"/>
    <cellStyle name="Total 2 6 3 8" xfId="40851"/>
    <cellStyle name="Total 2 6 3 8 2" xfId="40852"/>
    <cellStyle name="Total 2 6 3 9" xfId="40853"/>
    <cellStyle name="Total 2 6 3 9 2" xfId="40854"/>
    <cellStyle name="Total 2 6 4" xfId="40855"/>
    <cellStyle name="Total 2 6 4 10" xfId="40856"/>
    <cellStyle name="Total 2 6 4 10 2" xfId="40857"/>
    <cellStyle name="Total 2 6 4 11" xfId="40858"/>
    <cellStyle name="Total 2 6 4 2" xfId="40859"/>
    <cellStyle name="Total 2 6 4 2 2" xfId="40860"/>
    <cellStyle name="Total 2 6 4 3" xfId="40861"/>
    <cellStyle name="Total 2 6 4 3 2" xfId="40862"/>
    <cellStyle name="Total 2 6 4 4" xfId="40863"/>
    <cellStyle name="Total 2 6 4 4 2" xfId="40864"/>
    <cellStyle name="Total 2 6 4 5" xfId="40865"/>
    <cellStyle name="Total 2 6 4 5 2" xfId="40866"/>
    <cellStyle name="Total 2 6 4 6" xfId="40867"/>
    <cellStyle name="Total 2 6 4 6 2" xfId="40868"/>
    <cellStyle name="Total 2 6 4 7" xfId="40869"/>
    <cellStyle name="Total 2 6 4 7 2" xfId="40870"/>
    <cellStyle name="Total 2 6 4 8" xfId="40871"/>
    <cellStyle name="Total 2 6 4 8 2" xfId="40872"/>
    <cellStyle name="Total 2 6 4 9" xfId="40873"/>
    <cellStyle name="Total 2 6 4 9 2" xfId="40874"/>
    <cellStyle name="Total 2 6 5" xfId="40875"/>
    <cellStyle name="Total 2 6 5 10" xfId="40876"/>
    <cellStyle name="Total 2 6 5 10 2" xfId="40877"/>
    <cellStyle name="Total 2 6 5 11" xfId="40878"/>
    <cellStyle name="Total 2 6 5 2" xfId="40879"/>
    <cellStyle name="Total 2 6 5 2 2" xfId="40880"/>
    <cellStyle name="Total 2 6 5 3" xfId="40881"/>
    <cellStyle name="Total 2 6 5 3 2" xfId="40882"/>
    <cellStyle name="Total 2 6 5 4" xfId="40883"/>
    <cellStyle name="Total 2 6 5 4 2" xfId="40884"/>
    <cellStyle name="Total 2 6 5 5" xfId="40885"/>
    <cellStyle name="Total 2 6 5 5 2" xfId="40886"/>
    <cellStyle name="Total 2 6 5 6" xfId="40887"/>
    <cellStyle name="Total 2 6 5 6 2" xfId="40888"/>
    <cellStyle name="Total 2 6 5 7" xfId="40889"/>
    <cellStyle name="Total 2 6 5 7 2" xfId="40890"/>
    <cellStyle name="Total 2 6 5 8" xfId="40891"/>
    <cellStyle name="Total 2 6 5 8 2" xfId="40892"/>
    <cellStyle name="Total 2 6 5 9" xfId="40893"/>
    <cellStyle name="Total 2 6 5 9 2" xfId="40894"/>
    <cellStyle name="Total 2 6 6" xfId="40895"/>
    <cellStyle name="Total 2 6 6 2" xfId="40896"/>
    <cellStyle name="Total 2 6 7" xfId="40897"/>
    <cellStyle name="Total 2 6 7 2" xfId="40898"/>
    <cellStyle name="Total 2 6 8" xfId="40899"/>
    <cellStyle name="Total 2 6 8 2" xfId="40900"/>
    <cellStyle name="Total 2 6 9" xfId="40901"/>
    <cellStyle name="Total 2 6 9 2" xfId="40902"/>
    <cellStyle name="Total 2 7" xfId="40903"/>
    <cellStyle name="Total 2 7 10" xfId="40904"/>
    <cellStyle name="Total 2 7 10 2" xfId="40905"/>
    <cellStyle name="Total 2 7 11" xfId="40906"/>
    <cellStyle name="Total 2 7 11 2" xfId="40907"/>
    <cellStyle name="Total 2 7 12" xfId="40908"/>
    <cellStyle name="Total 2 7 12 2" xfId="40909"/>
    <cellStyle name="Total 2 7 13" xfId="40910"/>
    <cellStyle name="Total 2 7 2" xfId="40911"/>
    <cellStyle name="Total 2 7 2 10" xfId="40912"/>
    <cellStyle name="Total 2 7 2 10 2" xfId="40913"/>
    <cellStyle name="Total 2 7 2 11" xfId="40914"/>
    <cellStyle name="Total 2 7 2 2" xfId="40915"/>
    <cellStyle name="Total 2 7 2 2 2" xfId="40916"/>
    <cellStyle name="Total 2 7 2 3" xfId="40917"/>
    <cellStyle name="Total 2 7 2 3 2" xfId="40918"/>
    <cellStyle name="Total 2 7 2 4" xfId="40919"/>
    <cellStyle name="Total 2 7 2 4 2" xfId="40920"/>
    <cellStyle name="Total 2 7 2 5" xfId="40921"/>
    <cellStyle name="Total 2 7 2 5 2" xfId="40922"/>
    <cellStyle name="Total 2 7 2 6" xfId="40923"/>
    <cellStyle name="Total 2 7 2 6 2" xfId="40924"/>
    <cellStyle name="Total 2 7 2 7" xfId="40925"/>
    <cellStyle name="Total 2 7 2 7 2" xfId="40926"/>
    <cellStyle name="Total 2 7 2 8" xfId="40927"/>
    <cellStyle name="Total 2 7 2 8 2" xfId="40928"/>
    <cellStyle name="Total 2 7 2 9" xfId="40929"/>
    <cellStyle name="Total 2 7 2 9 2" xfId="40930"/>
    <cellStyle name="Total 2 7 3" xfId="40931"/>
    <cellStyle name="Total 2 7 3 10" xfId="40932"/>
    <cellStyle name="Total 2 7 3 10 2" xfId="40933"/>
    <cellStyle name="Total 2 7 3 11" xfId="40934"/>
    <cellStyle name="Total 2 7 3 2" xfId="40935"/>
    <cellStyle name="Total 2 7 3 2 2" xfId="40936"/>
    <cellStyle name="Total 2 7 3 3" xfId="40937"/>
    <cellStyle name="Total 2 7 3 3 2" xfId="40938"/>
    <cellStyle name="Total 2 7 3 4" xfId="40939"/>
    <cellStyle name="Total 2 7 3 4 2" xfId="40940"/>
    <cellStyle name="Total 2 7 3 5" xfId="40941"/>
    <cellStyle name="Total 2 7 3 5 2" xfId="40942"/>
    <cellStyle name="Total 2 7 3 6" xfId="40943"/>
    <cellStyle name="Total 2 7 3 6 2" xfId="40944"/>
    <cellStyle name="Total 2 7 3 7" xfId="40945"/>
    <cellStyle name="Total 2 7 3 7 2" xfId="40946"/>
    <cellStyle name="Total 2 7 3 8" xfId="40947"/>
    <cellStyle name="Total 2 7 3 8 2" xfId="40948"/>
    <cellStyle name="Total 2 7 3 9" xfId="40949"/>
    <cellStyle name="Total 2 7 3 9 2" xfId="40950"/>
    <cellStyle name="Total 2 7 4" xfId="40951"/>
    <cellStyle name="Total 2 7 4 2" xfId="40952"/>
    <cellStyle name="Total 2 7 5" xfId="40953"/>
    <cellStyle name="Total 2 7 5 2" xfId="40954"/>
    <cellStyle name="Total 2 7 6" xfId="40955"/>
    <cellStyle name="Total 2 7 6 2" xfId="40956"/>
    <cellStyle name="Total 2 7 7" xfId="40957"/>
    <cellStyle name="Total 2 7 7 2" xfId="40958"/>
    <cellStyle name="Total 2 7 8" xfId="40959"/>
    <cellStyle name="Total 2 7 8 2" xfId="40960"/>
    <cellStyle name="Total 2 7 9" xfId="40961"/>
    <cellStyle name="Total 2 7 9 2" xfId="40962"/>
    <cellStyle name="Total 2 8" xfId="40963"/>
    <cellStyle name="Total 2 8 10" xfId="40964"/>
    <cellStyle name="Total 2 8 10 2" xfId="40965"/>
    <cellStyle name="Total 2 8 11" xfId="40966"/>
    <cellStyle name="Total 2 8 11 2" xfId="40967"/>
    <cellStyle name="Total 2 8 12" xfId="40968"/>
    <cellStyle name="Total 2 8 12 2" xfId="40969"/>
    <cellStyle name="Total 2 8 13" xfId="40970"/>
    <cellStyle name="Total 2 8 2" xfId="40971"/>
    <cellStyle name="Total 2 8 2 10" xfId="40972"/>
    <cellStyle name="Total 2 8 2 10 2" xfId="40973"/>
    <cellStyle name="Total 2 8 2 11" xfId="40974"/>
    <cellStyle name="Total 2 8 2 2" xfId="40975"/>
    <cellStyle name="Total 2 8 2 2 2" xfId="40976"/>
    <cellStyle name="Total 2 8 2 3" xfId="40977"/>
    <cellStyle name="Total 2 8 2 3 2" xfId="40978"/>
    <cellStyle name="Total 2 8 2 4" xfId="40979"/>
    <cellStyle name="Total 2 8 2 4 2" xfId="40980"/>
    <cellStyle name="Total 2 8 2 5" xfId="40981"/>
    <cellStyle name="Total 2 8 2 5 2" xfId="40982"/>
    <cellStyle name="Total 2 8 2 6" xfId="40983"/>
    <cellStyle name="Total 2 8 2 6 2" xfId="40984"/>
    <cellStyle name="Total 2 8 2 7" xfId="40985"/>
    <cellStyle name="Total 2 8 2 7 2" xfId="40986"/>
    <cellStyle name="Total 2 8 2 8" xfId="40987"/>
    <cellStyle name="Total 2 8 2 8 2" xfId="40988"/>
    <cellStyle name="Total 2 8 2 9" xfId="40989"/>
    <cellStyle name="Total 2 8 2 9 2" xfId="40990"/>
    <cellStyle name="Total 2 8 3" xfId="40991"/>
    <cellStyle name="Total 2 8 3 10" xfId="40992"/>
    <cellStyle name="Total 2 8 3 10 2" xfId="40993"/>
    <cellStyle name="Total 2 8 3 11" xfId="40994"/>
    <cellStyle name="Total 2 8 3 2" xfId="40995"/>
    <cellStyle name="Total 2 8 3 2 2" xfId="40996"/>
    <cellStyle name="Total 2 8 3 3" xfId="40997"/>
    <cellStyle name="Total 2 8 3 3 2" xfId="40998"/>
    <cellStyle name="Total 2 8 3 4" xfId="40999"/>
    <cellStyle name="Total 2 8 3 4 2" xfId="41000"/>
    <cellStyle name="Total 2 8 3 5" xfId="41001"/>
    <cellStyle name="Total 2 8 3 5 2" xfId="41002"/>
    <cellStyle name="Total 2 8 3 6" xfId="41003"/>
    <cellStyle name="Total 2 8 3 6 2" xfId="41004"/>
    <cellStyle name="Total 2 8 3 7" xfId="41005"/>
    <cellStyle name="Total 2 8 3 7 2" xfId="41006"/>
    <cellStyle name="Total 2 8 3 8" xfId="41007"/>
    <cellStyle name="Total 2 8 3 8 2" xfId="41008"/>
    <cellStyle name="Total 2 8 3 9" xfId="41009"/>
    <cellStyle name="Total 2 8 3 9 2" xfId="41010"/>
    <cellStyle name="Total 2 8 4" xfId="41011"/>
    <cellStyle name="Total 2 8 4 2" xfId="41012"/>
    <cellStyle name="Total 2 8 5" xfId="41013"/>
    <cellStyle name="Total 2 8 5 2" xfId="41014"/>
    <cellStyle name="Total 2 8 6" xfId="41015"/>
    <cellStyle name="Total 2 8 6 2" xfId="41016"/>
    <cellStyle name="Total 2 8 7" xfId="41017"/>
    <cellStyle name="Total 2 8 7 2" xfId="41018"/>
    <cellStyle name="Total 2 8 8" xfId="41019"/>
    <cellStyle name="Total 2 8 8 2" xfId="41020"/>
    <cellStyle name="Total 2 8 9" xfId="41021"/>
    <cellStyle name="Total 2 8 9 2" xfId="41022"/>
    <cellStyle name="Total 2 9" xfId="41023"/>
    <cellStyle name="Total 2 9 2" xfId="41024"/>
    <cellStyle name="Total 3" xfId="41025"/>
    <cellStyle name="Total 3 10" xfId="41026"/>
    <cellStyle name="Total 3 10 2" xfId="41027"/>
    <cellStyle name="Total 3 11" xfId="41028"/>
    <cellStyle name="Total 3 11 2" xfId="41029"/>
    <cellStyle name="Total 3 12" xfId="41030"/>
    <cellStyle name="Total 3 12 2" xfId="41031"/>
    <cellStyle name="Total 3 13" xfId="41032"/>
    <cellStyle name="Total 3 13 2" xfId="41033"/>
    <cellStyle name="Total 3 14" xfId="41034"/>
    <cellStyle name="Total 3 14 2" xfId="41035"/>
    <cellStyle name="Total 3 15" xfId="41036"/>
    <cellStyle name="Total 3 16" xfId="41037"/>
    <cellStyle name="Total 3 17" xfId="41038"/>
    <cellStyle name="Total 3 2" xfId="41039"/>
    <cellStyle name="Total 3 2 10" xfId="41040"/>
    <cellStyle name="Total 3 2 10 2" xfId="41041"/>
    <cellStyle name="Total 3 2 11" xfId="41042"/>
    <cellStyle name="Total 3 2 11 2" xfId="41043"/>
    <cellStyle name="Total 3 2 12" xfId="41044"/>
    <cellStyle name="Total 3 2 12 2" xfId="41045"/>
    <cellStyle name="Total 3 2 13" xfId="41046"/>
    <cellStyle name="Total 3 2 13 2" xfId="41047"/>
    <cellStyle name="Total 3 2 14" xfId="41048"/>
    <cellStyle name="Total 3 2 14 2" xfId="41049"/>
    <cellStyle name="Total 3 2 15" xfId="41050"/>
    <cellStyle name="Total 3 2 2" xfId="41051"/>
    <cellStyle name="Total 3 2 2 10" xfId="41052"/>
    <cellStyle name="Total 3 2 2 10 2" xfId="41053"/>
    <cellStyle name="Total 3 2 2 11" xfId="41054"/>
    <cellStyle name="Total 3 2 2 11 2" xfId="41055"/>
    <cellStyle name="Total 3 2 2 12" xfId="41056"/>
    <cellStyle name="Total 3 2 2 12 2" xfId="41057"/>
    <cellStyle name="Total 3 2 2 13" xfId="41058"/>
    <cellStyle name="Total 3 2 2 2" xfId="41059"/>
    <cellStyle name="Total 3 2 2 2 10" xfId="41060"/>
    <cellStyle name="Total 3 2 2 2 10 2" xfId="41061"/>
    <cellStyle name="Total 3 2 2 2 11" xfId="41062"/>
    <cellStyle name="Total 3 2 2 2 2" xfId="41063"/>
    <cellStyle name="Total 3 2 2 2 2 2" xfId="41064"/>
    <cellStyle name="Total 3 2 2 2 3" xfId="41065"/>
    <cellStyle name="Total 3 2 2 2 3 2" xfId="41066"/>
    <cellStyle name="Total 3 2 2 2 4" xfId="41067"/>
    <cellStyle name="Total 3 2 2 2 4 2" xfId="41068"/>
    <cellStyle name="Total 3 2 2 2 5" xfId="41069"/>
    <cellStyle name="Total 3 2 2 2 5 2" xfId="41070"/>
    <cellStyle name="Total 3 2 2 2 6" xfId="41071"/>
    <cellStyle name="Total 3 2 2 2 6 2" xfId="41072"/>
    <cellStyle name="Total 3 2 2 2 7" xfId="41073"/>
    <cellStyle name="Total 3 2 2 2 7 2" xfId="41074"/>
    <cellStyle name="Total 3 2 2 2 8" xfId="41075"/>
    <cellStyle name="Total 3 2 2 2 8 2" xfId="41076"/>
    <cellStyle name="Total 3 2 2 2 9" xfId="41077"/>
    <cellStyle name="Total 3 2 2 2 9 2" xfId="41078"/>
    <cellStyle name="Total 3 2 2 3" xfId="41079"/>
    <cellStyle name="Total 3 2 2 3 10" xfId="41080"/>
    <cellStyle name="Total 3 2 2 3 10 2" xfId="41081"/>
    <cellStyle name="Total 3 2 2 3 11" xfId="41082"/>
    <cellStyle name="Total 3 2 2 3 2" xfId="41083"/>
    <cellStyle name="Total 3 2 2 3 2 2" xfId="41084"/>
    <cellStyle name="Total 3 2 2 3 3" xfId="41085"/>
    <cellStyle name="Total 3 2 2 3 3 2" xfId="41086"/>
    <cellStyle name="Total 3 2 2 3 4" xfId="41087"/>
    <cellStyle name="Total 3 2 2 3 4 2" xfId="41088"/>
    <cellStyle name="Total 3 2 2 3 5" xfId="41089"/>
    <cellStyle name="Total 3 2 2 3 5 2" xfId="41090"/>
    <cellStyle name="Total 3 2 2 3 6" xfId="41091"/>
    <cellStyle name="Total 3 2 2 3 6 2" xfId="41092"/>
    <cellStyle name="Total 3 2 2 3 7" xfId="41093"/>
    <cellStyle name="Total 3 2 2 3 7 2" xfId="41094"/>
    <cellStyle name="Total 3 2 2 3 8" xfId="41095"/>
    <cellStyle name="Total 3 2 2 3 8 2" xfId="41096"/>
    <cellStyle name="Total 3 2 2 3 9" xfId="41097"/>
    <cellStyle name="Total 3 2 2 3 9 2" xfId="41098"/>
    <cellStyle name="Total 3 2 2 4" xfId="41099"/>
    <cellStyle name="Total 3 2 2 4 2" xfId="41100"/>
    <cellStyle name="Total 3 2 2 5" xfId="41101"/>
    <cellStyle name="Total 3 2 2 5 2" xfId="41102"/>
    <cellStyle name="Total 3 2 2 6" xfId="41103"/>
    <cellStyle name="Total 3 2 2 6 2" xfId="41104"/>
    <cellStyle name="Total 3 2 2 7" xfId="41105"/>
    <cellStyle name="Total 3 2 2 7 2" xfId="41106"/>
    <cellStyle name="Total 3 2 2 8" xfId="41107"/>
    <cellStyle name="Total 3 2 2 8 2" xfId="41108"/>
    <cellStyle name="Total 3 2 2 9" xfId="41109"/>
    <cellStyle name="Total 3 2 2 9 2" xfId="41110"/>
    <cellStyle name="Total 3 2 3" xfId="41111"/>
    <cellStyle name="Total 3 2 3 10" xfId="41112"/>
    <cellStyle name="Total 3 2 3 10 2" xfId="41113"/>
    <cellStyle name="Total 3 2 3 11" xfId="41114"/>
    <cellStyle name="Total 3 2 3 11 2" xfId="41115"/>
    <cellStyle name="Total 3 2 3 12" xfId="41116"/>
    <cellStyle name="Total 3 2 3 12 2" xfId="41117"/>
    <cellStyle name="Total 3 2 3 13" xfId="41118"/>
    <cellStyle name="Total 3 2 3 2" xfId="41119"/>
    <cellStyle name="Total 3 2 3 2 10" xfId="41120"/>
    <cellStyle name="Total 3 2 3 2 10 2" xfId="41121"/>
    <cellStyle name="Total 3 2 3 2 11" xfId="41122"/>
    <cellStyle name="Total 3 2 3 2 2" xfId="41123"/>
    <cellStyle name="Total 3 2 3 2 2 2" xfId="41124"/>
    <cellStyle name="Total 3 2 3 2 3" xfId="41125"/>
    <cellStyle name="Total 3 2 3 2 3 2" xfId="41126"/>
    <cellStyle name="Total 3 2 3 2 4" xfId="41127"/>
    <cellStyle name="Total 3 2 3 2 4 2" xfId="41128"/>
    <cellStyle name="Total 3 2 3 2 5" xfId="41129"/>
    <cellStyle name="Total 3 2 3 2 5 2" xfId="41130"/>
    <cellStyle name="Total 3 2 3 2 6" xfId="41131"/>
    <cellStyle name="Total 3 2 3 2 6 2" xfId="41132"/>
    <cellStyle name="Total 3 2 3 2 7" xfId="41133"/>
    <cellStyle name="Total 3 2 3 2 7 2" xfId="41134"/>
    <cellStyle name="Total 3 2 3 2 8" xfId="41135"/>
    <cellStyle name="Total 3 2 3 2 8 2" xfId="41136"/>
    <cellStyle name="Total 3 2 3 2 9" xfId="41137"/>
    <cellStyle name="Total 3 2 3 2 9 2" xfId="41138"/>
    <cellStyle name="Total 3 2 3 3" xfId="41139"/>
    <cellStyle name="Total 3 2 3 3 10" xfId="41140"/>
    <cellStyle name="Total 3 2 3 3 10 2" xfId="41141"/>
    <cellStyle name="Total 3 2 3 3 11" xfId="41142"/>
    <cellStyle name="Total 3 2 3 3 2" xfId="41143"/>
    <cellStyle name="Total 3 2 3 3 2 2" xfId="41144"/>
    <cellStyle name="Total 3 2 3 3 3" xfId="41145"/>
    <cellStyle name="Total 3 2 3 3 3 2" xfId="41146"/>
    <cellStyle name="Total 3 2 3 3 4" xfId="41147"/>
    <cellStyle name="Total 3 2 3 3 4 2" xfId="41148"/>
    <cellStyle name="Total 3 2 3 3 5" xfId="41149"/>
    <cellStyle name="Total 3 2 3 3 5 2" xfId="41150"/>
    <cellStyle name="Total 3 2 3 3 6" xfId="41151"/>
    <cellStyle name="Total 3 2 3 3 6 2" xfId="41152"/>
    <cellStyle name="Total 3 2 3 3 7" xfId="41153"/>
    <cellStyle name="Total 3 2 3 3 7 2" xfId="41154"/>
    <cellStyle name="Total 3 2 3 3 8" xfId="41155"/>
    <cellStyle name="Total 3 2 3 3 8 2" xfId="41156"/>
    <cellStyle name="Total 3 2 3 3 9" xfId="41157"/>
    <cellStyle name="Total 3 2 3 3 9 2" xfId="41158"/>
    <cellStyle name="Total 3 2 3 4" xfId="41159"/>
    <cellStyle name="Total 3 2 3 4 2" xfId="41160"/>
    <cellStyle name="Total 3 2 3 5" xfId="41161"/>
    <cellStyle name="Total 3 2 3 5 2" xfId="41162"/>
    <cellStyle name="Total 3 2 3 6" xfId="41163"/>
    <cellStyle name="Total 3 2 3 6 2" xfId="41164"/>
    <cellStyle name="Total 3 2 3 7" xfId="41165"/>
    <cellStyle name="Total 3 2 3 7 2" xfId="41166"/>
    <cellStyle name="Total 3 2 3 8" xfId="41167"/>
    <cellStyle name="Total 3 2 3 8 2" xfId="41168"/>
    <cellStyle name="Total 3 2 3 9" xfId="41169"/>
    <cellStyle name="Total 3 2 3 9 2" xfId="41170"/>
    <cellStyle name="Total 3 2 4" xfId="41171"/>
    <cellStyle name="Total 3 2 4 10" xfId="41172"/>
    <cellStyle name="Total 3 2 4 10 2" xfId="41173"/>
    <cellStyle name="Total 3 2 4 11" xfId="41174"/>
    <cellStyle name="Total 3 2 4 2" xfId="41175"/>
    <cellStyle name="Total 3 2 4 2 2" xfId="41176"/>
    <cellStyle name="Total 3 2 4 3" xfId="41177"/>
    <cellStyle name="Total 3 2 4 3 2" xfId="41178"/>
    <cellStyle name="Total 3 2 4 4" xfId="41179"/>
    <cellStyle name="Total 3 2 4 4 2" xfId="41180"/>
    <cellStyle name="Total 3 2 4 5" xfId="41181"/>
    <cellStyle name="Total 3 2 4 5 2" xfId="41182"/>
    <cellStyle name="Total 3 2 4 6" xfId="41183"/>
    <cellStyle name="Total 3 2 4 6 2" xfId="41184"/>
    <cellStyle name="Total 3 2 4 7" xfId="41185"/>
    <cellStyle name="Total 3 2 4 7 2" xfId="41186"/>
    <cellStyle name="Total 3 2 4 8" xfId="41187"/>
    <cellStyle name="Total 3 2 4 8 2" xfId="41188"/>
    <cellStyle name="Total 3 2 4 9" xfId="41189"/>
    <cellStyle name="Total 3 2 4 9 2" xfId="41190"/>
    <cellStyle name="Total 3 2 5" xfId="41191"/>
    <cellStyle name="Total 3 2 5 10" xfId="41192"/>
    <cellStyle name="Total 3 2 5 10 2" xfId="41193"/>
    <cellStyle name="Total 3 2 5 11" xfId="41194"/>
    <cellStyle name="Total 3 2 5 2" xfId="41195"/>
    <cellStyle name="Total 3 2 5 2 2" xfId="41196"/>
    <cellStyle name="Total 3 2 5 3" xfId="41197"/>
    <cellStyle name="Total 3 2 5 3 2" xfId="41198"/>
    <cellStyle name="Total 3 2 5 4" xfId="41199"/>
    <cellStyle name="Total 3 2 5 4 2" xfId="41200"/>
    <cellStyle name="Total 3 2 5 5" xfId="41201"/>
    <cellStyle name="Total 3 2 5 5 2" xfId="41202"/>
    <cellStyle name="Total 3 2 5 6" xfId="41203"/>
    <cellStyle name="Total 3 2 5 6 2" xfId="41204"/>
    <cellStyle name="Total 3 2 5 7" xfId="41205"/>
    <cellStyle name="Total 3 2 5 7 2" xfId="41206"/>
    <cellStyle name="Total 3 2 5 8" xfId="41207"/>
    <cellStyle name="Total 3 2 5 8 2" xfId="41208"/>
    <cellStyle name="Total 3 2 5 9" xfId="41209"/>
    <cellStyle name="Total 3 2 5 9 2" xfId="41210"/>
    <cellStyle name="Total 3 2 6" xfId="41211"/>
    <cellStyle name="Total 3 2 6 2" xfId="41212"/>
    <cellStyle name="Total 3 2 7" xfId="41213"/>
    <cellStyle name="Total 3 2 7 2" xfId="41214"/>
    <cellStyle name="Total 3 2 8" xfId="41215"/>
    <cellStyle name="Total 3 2 8 2" xfId="41216"/>
    <cellStyle name="Total 3 2 9" xfId="41217"/>
    <cellStyle name="Total 3 2 9 2" xfId="41218"/>
    <cellStyle name="Total 3 3" xfId="41219"/>
    <cellStyle name="Total 3 3 10" xfId="41220"/>
    <cellStyle name="Total 3 3 10 2" xfId="41221"/>
    <cellStyle name="Total 3 3 11" xfId="41222"/>
    <cellStyle name="Total 3 3 11 2" xfId="41223"/>
    <cellStyle name="Total 3 3 12" xfId="41224"/>
    <cellStyle name="Total 3 3 12 2" xfId="41225"/>
    <cellStyle name="Total 3 3 13" xfId="41226"/>
    <cellStyle name="Total 3 3 13 2" xfId="41227"/>
    <cellStyle name="Total 3 3 14" xfId="41228"/>
    <cellStyle name="Total 3 3 14 2" xfId="41229"/>
    <cellStyle name="Total 3 3 15" xfId="41230"/>
    <cellStyle name="Total 3 3 2" xfId="41231"/>
    <cellStyle name="Total 3 3 2 10" xfId="41232"/>
    <cellStyle name="Total 3 3 2 10 2" xfId="41233"/>
    <cellStyle name="Total 3 3 2 11" xfId="41234"/>
    <cellStyle name="Total 3 3 2 11 2" xfId="41235"/>
    <cellStyle name="Total 3 3 2 12" xfId="41236"/>
    <cellStyle name="Total 3 3 2 12 2" xfId="41237"/>
    <cellStyle name="Total 3 3 2 13" xfId="41238"/>
    <cellStyle name="Total 3 3 2 2" xfId="41239"/>
    <cellStyle name="Total 3 3 2 2 10" xfId="41240"/>
    <cellStyle name="Total 3 3 2 2 10 2" xfId="41241"/>
    <cellStyle name="Total 3 3 2 2 11" xfId="41242"/>
    <cellStyle name="Total 3 3 2 2 2" xfId="41243"/>
    <cellStyle name="Total 3 3 2 2 2 2" xfId="41244"/>
    <cellStyle name="Total 3 3 2 2 3" xfId="41245"/>
    <cellStyle name="Total 3 3 2 2 3 2" xfId="41246"/>
    <cellStyle name="Total 3 3 2 2 4" xfId="41247"/>
    <cellStyle name="Total 3 3 2 2 4 2" xfId="41248"/>
    <cellStyle name="Total 3 3 2 2 5" xfId="41249"/>
    <cellStyle name="Total 3 3 2 2 5 2" xfId="41250"/>
    <cellStyle name="Total 3 3 2 2 6" xfId="41251"/>
    <cellStyle name="Total 3 3 2 2 6 2" xfId="41252"/>
    <cellStyle name="Total 3 3 2 2 7" xfId="41253"/>
    <cellStyle name="Total 3 3 2 2 7 2" xfId="41254"/>
    <cellStyle name="Total 3 3 2 2 8" xfId="41255"/>
    <cellStyle name="Total 3 3 2 2 8 2" xfId="41256"/>
    <cellStyle name="Total 3 3 2 2 9" xfId="41257"/>
    <cellStyle name="Total 3 3 2 2 9 2" xfId="41258"/>
    <cellStyle name="Total 3 3 2 3" xfId="41259"/>
    <cellStyle name="Total 3 3 2 3 10" xfId="41260"/>
    <cellStyle name="Total 3 3 2 3 10 2" xfId="41261"/>
    <cellStyle name="Total 3 3 2 3 11" xfId="41262"/>
    <cellStyle name="Total 3 3 2 3 2" xfId="41263"/>
    <cellStyle name="Total 3 3 2 3 2 2" xfId="41264"/>
    <cellStyle name="Total 3 3 2 3 3" xfId="41265"/>
    <cellStyle name="Total 3 3 2 3 3 2" xfId="41266"/>
    <cellStyle name="Total 3 3 2 3 4" xfId="41267"/>
    <cellStyle name="Total 3 3 2 3 4 2" xfId="41268"/>
    <cellStyle name="Total 3 3 2 3 5" xfId="41269"/>
    <cellStyle name="Total 3 3 2 3 5 2" xfId="41270"/>
    <cellStyle name="Total 3 3 2 3 6" xfId="41271"/>
    <cellStyle name="Total 3 3 2 3 6 2" xfId="41272"/>
    <cellStyle name="Total 3 3 2 3 7" xfId="41273"/>
    <cellStyle name="Total 3 3 2 3 7 2" xfId="41274"/>
    <cellStyle name="Total 3 3 2 3 8" xfId="41275"/>
    <cellStyle name="Total 3 3 2 3 8 2" xfId="41276"/>
    <cellStyle name="Total 3 3 2 3 9" xfId="41277"/>
    <cellStyle name="Total 3 3 2 3 9 2" xfId="41278"/>
    <cellStyle name="Total 3 3 2 4" xfId="41279"/>
    <cellStyle name="Total 3 3 2 4 2" xfId="41280"/>
    <cellStyle name="Total 3 3 2 5" xfId="41281"/>
    <cellStyle name="Total 3 3 2 5 2" xfId="41282"/>
    <cellStyle name="Total 3 3 2 6" xfId="41283"/>
    <cellStyle name="Total 3 3 2 6 2" xfId="41284"/>
    <cellStyle name="Total 3 3 2 7" xfId="41285"/>
    <cellStyle name="Total 3 3 2 7 2" xfId="41286"/>
    <cellStyle name="Total 3 3 2 8" xfId="41287"/>
    <cellStyle name="Total 3 3 2 8 2" xfId="41288"/>
    <cellStyle name="Total 3 3 2 9" xfId="41289"/>
    <cellStyle name="Total 3 3 2 9 2" xfId="41290"/>
    <cellStyle name="Total 3 3 3" xfId="41291"/>
    <cellStyle name="Total 3 3 3 10" xfId="41292"/>
    <cellStyle name="Total 3 3 3 10 2" xfId="41293"/>
    <cellStyle name="Total 3 3 3 11" xfId="41294"/>
    <cellStyle name="Total 3 3 3 11 2" xfId="41295"/>
    <cellStyle name="Total 3 3 3 12" xfId="41296"/>
    <cellStyle name="Total 3 3 3 12 2" xfId="41297"/>
    <cellStyle name="Total 3 3 3 13" xfId="41298"/>
    <cellStyle name="Total 3 3 3 2" xfId="41299"/>
    <cellStyle name="Total 3 3 3 2 10" xfId="41300"/>
    <cellStyle name="Total 3 3 3 2 10 2" xfId="41301"/>
    <cellStyle name="Total 3 3 3 2 11" xfId="41302"/>
    <cellStyle name="Total 3 3 3 2 2" xfId="41303"/>
    <cellStyle name="Total 3 3 3 2 2 2" xfId="41304"/>
    <cellStyle name="Total 3 3 3 2 3" xfId="41305"/>
    <cellStyle name="Total 3 3 3 2 3 2" xfId="41306"/>
    <cellStyle name="Total 3 3 3 2 4" xfId="41307"/>
    <cellStyle name="Total 3 3 3 2 4 2" xfId="41308"/>
    <cellStyle name="Total 3 3 3 2 5" xfId="41309"/>
    <cellStyle name="Total 3 3 3 2 5 2" xfId="41310"/>
    <cellStyle name="Total 3 3 3 2 6" xfId="41311"/>
    <cellStyle name="Total 3 3 3 2 6 2" xfId="41312"/>
    <cellStyle name="Total 3 3 3 2 7" xfId="41313"/>
    <cellStyle name="Total 3 3 3 2 7 2" xfId="41314"/>
    <cellStyle name="Total 3 3 3 2 8" xfId="41315"/>
    <cellStyle name="Total 3 3 3 2 8 2" xfId="41316"/>
    <cellStyle name="Total 3 3 3 2 9" xfId="41317"/>
    <cellStyle name="Total 3 3 3 2 9 2" xfId="41318"/>
    <cellStyle name="Total 3 3 3 3" xfId="41319"/>
    <cellStyle name="Total 3 3 3 3 10" xfId="41320"/>
    <cellStyle name="Total 3 3 3 3 10 2" xfId="41321"/>
    <cellStyle name="Total 3 3 3 3 11" xfId="41322"/>
    <cellStyle name="Total 3 3 3 3 2" xfId="41323"/>
    <cellStyle name="Total 3 3 3 3 2 2" xfId="41324"/>
    <cellStyle name="Total 3 3 3 3 3" xfId="41325"/>
    <cellStyle name="Total 3 3 3 3 3 2" xfId="41326"/>
    <cellStyle name="Total 3 3 3 3 4" xfId="41327"/>
    <cellStyle name="Total 3 3 3 3 4 2" xfId="41328"/>
    <cellStyle name="Total 3 3 3 3 5" xfId="41329"/>
    <cellStyle name="Total 3 3 3 3 5 2" xfId="41330"/>
    <cellStyle name="Total 3 3 3 3 6" xfId="41331"/>
    <cellStyle name="Total 3 3 3 3 6 2" xfId="41332"/>
    <cellStyle name="Total 3 3 3 3 7" xfId="41333"/>
    <cellStyle name="Total 3 3 3 3 7 2" xfId="41334"/>
    <cellStyle name="Total 3 3 3 3 8" xfId="41335"/>
    <cellStyle name="Total 3 3 3 3 8 2" xfId="41336"/>
    <cellStyle name="Total 3 3 3 3 9" xfId="41337"/>
    <cellStyle name="Total 3 3 3 3 9 2" xfId="41338"/>
    <cellStyle name="Total 3 3 3 4" xfId="41339"/>
    <cellStyle name="Total 3 3 3 4 2" xfId="41340"/>
    <cellStyle name="Total 3 3 3 5" xfId="41341"/>
    <cellStyle name="Total 3 3 3 5 2" xfId="41342"/>
    <cellStyle name="Total 3 3 3 6" xfId="41343"/>
    <cellStyle name="Total 3 3 3 6 2" xfId="41344"/>
    <cellStyle name="Total 3 3 3 7" xfId="41345"/>
    <cellStyle name="Total 3 3 3 7 2" xfId="41346"/>
    <cellStyle name="Total 3 3 3 8" xfId="41347"/>
    <cellStyle name="Total 3 3 3 8 2" xfId="41348"/>
    <cellStyle name="Total 3 3 3 9" xfId="41349"/>
    <cellStyle name="Total 3 3 3 9 2" xfId="41350"/>
    <cellStyle name="Total 3 3 4" xfId="41351"/>
    <cellStyle name="Total 3 3 4 10" xfId="41352"/>
    <cellStyle name="Total 3 3 4 10 2" xfId="41353"/>
    <cellStyle name="Total 3 3 4 11" xfId="41354"/>
    <cellStyle name="Total 3 3 4 2" xfId="41355"/>
    <cellStyle name="Total 3 3 4 2 2" xfId="41356"/>
    <cellStyle name="Total 3 3 4 3" xfId="41357"/>
    <cellStyle name="Total 3 3 4 3 2" xfId="41358"/>
    <cellStyle name="Total 3 3 4 4" xfId="41359"/>
    <cellStyle name="Total 3 3 4 4 2" xfId="41360"/>
    <cellStyle name="Total 3 3 4 5" xfId="41361"/>
    <cellStyle name="Total 3 3 4 5 2" xfId="41362"/>
    <cellStyle name="Total 3 3 4 6" xfId="41363"/>
    <cellStyle name="Total 3 3 4 6 2" xfId="41364"/>
    <cellStyle name="Total 3 3 4 7" xfId="41365"/>
    <cellStyle name="Total 3 3 4 7 2" xfId="41366"/>
    <cellStyle name="Total 3 3 4 8" xfId="41367"/>
    <cellStyle name="Total 3 3 4 8 2" xfId="41368"/>
    <cellStyle name="Total 3 3 4 9" xfId="41369"/>
    <cellStyle name="Total 3 3 4 9 2" xfId="41370"/>
    <cellStyle name="Total 3 3 5" xfId="41371"/>
    <cellStyle name="Total 3 3 5 10" xfId="41372"/>
    <cellStyle name="Total 3 3 5 10 2" xfId="41373"/>
    <cellStyle name="Total 3 3 5 11" xfId="41374"/>
    <cellStyle name="Total 3 3 5 2" xfId="41375"/>
    <cellStyle name="Total 3 3 5 2 2" xfId="41376"/>
    <cellStyle name="Total 3 3 5 3" xfId="41377"/>
    <cellStyle name="Total 3 3 5 3 2" xfId="41378"/>
    <cellStyle name="Total 3 3 5 4" xfId="41379"/>
    <cellStyle name="Total 3 3 5 4 2" xfId="41380"/>
    <cellStyle name="Total 3 3 5 5" xfId="41381"/>
    <cellStyle name="Total 3 3 5 5 2" xfId="41382"/>
    <cellStyle name="Total 3 3 5 6" xfId="41383"/>
    <cellStyle name="Total 3 3 5 6 2" xfId="41384"/>
    <cellStyle name="Total 3 3 5 7" xfId="41385"/>
    <cellStyle name="Total 3 3 5 7 2" xfId="41386"/>
    <cellStyle name="Total 3 3 5 8" xfId="41387"/>
    <cellStyle name="Total 3 3 5 8 2" xfId="41388"/>
    <cellStyle name="Total 3 3 5 9" xfId="41389"/>
    <cellStyle name="Total 3 3 5 9 2" xfId="41390"/>
    <cellStyle name="Total 3 3 6" xfId="41391"/>
    <cellStyle name="Total 3 3 6 2" xfId="41392"/>
    <cellStyle name="Total 3 3 7" xfId="41393"/>
    <cellStyle name="Total 3 3 7 2" xfId="41394"/>
    <cellStyle name="Total 3 3 8" xfId="41395"/>
    <cellStyle name="Total 3 3 8 2" xfId="41396"/>
    <cellStyle name="Total 3 3 9" xfId="41397"/>
    <cellStyle name="Total 3 3 9 2" xfId="41398"/>
    <cellStyle name="Total 3 4" xfId="41399"/>
    <cellStyle name="Total 3 4 10" xfId="41400"/>
    <cellStyle name="Total 3 4 10 2" xfId="41401"/>
    <cellStyle name="Total 3 4 11" xfId="41402"/>
    <cellStyle name="Total 3 4 11 2" xfId="41403"/>
    <cellStyle name="Total 3 4 12" xfId="41404"/>
    <cellStyle name="Total 3 4 12 2" xfId="41405"/>
    <cellStyle name="Total 3 4 13" xfId="41406"/>
    <cellStyle name="Total 3 4 2" xfId="41407"/>
    <cellStyle name="Total 3 4 2 10" xfId="41408"/>
    <cellStyle name="Total 3 4 2 10 2" xfId="41409"/>
    <cellStyle name="Total 3 4 2 11" xfId="41410"/>
    <cellStyle name="Total 3 4 2 2" xfId="41411"/>
    <cellStyle name="Total 3 4 2 2 2" xfId="41412"/>
    <cellStyle name="Total 3 4 2 3" xfId="41413"/>
    <cellStyle name="Total 3 4 2 3 2" xfId="41414"/>
    <cellStyle name="Total 3 4 2 4" xfId="41415"/>
    <cellStyle name="Total 3 4 2 4 2" xfId="41416"/>
    <cellStyle name="Total 3 4 2 5" xfId="41417"/>
    <cellStyle name="Total 3 4 2 5 2" xfId="41418"/>
    <cellStyle name="Total 3 4 2 6" xfId="41419"/>
    <cellStyle name="Total 3 4 2 6 2" xfId="41420"/>
    <cellStyle name="Total 3 4 2 7" xfId="41421"/>
    <cellStyle name="Total 3 4 2 7 2" xfId="41422"/>
    <cellStyle name="Total 3 4 2 8" xfId="41423"/>
    <cellStyle name="Total 3 4 2 8 2" xfId="41424"/>
    <cellStyle name="Total 3 4 2 9" xfId="41425"/>
    <cellStyle name="Total 3 4 2 9 2" xfId="41426"/>
    <cellStyle name="Total 3 4 3" xfId="41427"/>
    <cellStyle name="Total 3 4 3 10" xfId="41428"/>
    <cellStyle name="Total 3 4 3 10 2" xfId="41429"/>
    <cellStyle name="Total 3 4 3 11" xfId="41430"/>
    <cellStyle name="Total 3 4 3 2" xfId="41431"/>
    <cellStyle name="Total 3 4 3 2 2" xfId="41432"/>
    <cellStyle name="Total 3 4 3 3" xfId="41433"/>
    <cellStyle name="Total 3 4 3 3 2" xfId="41434"/>
    <cellStyle name="Total 3 4 3 4" xfId="41435"/>
    <cellStyle name="Total 3 4 3 4 2" xfId="41436"/>
    <cellStyle name="Total 3 4 3 5" xfId="41437"/>
    <cellStyle name="Total 3 4 3 5 2" xfId="41438"/>
    <cellStyle name="Total 3 4 3 6" xfId="41439"/>
    <cellStyle name="Total 3 4 3 6 2" xfId="41440"/>
    <cellStyle name="Total 3 4 3 7" xfId="41441"/>
    <cellStyle name="Total 3 4 3 7 2" xfId="41442"/>
    <cellStyle name="Total 3 4 3 8" xfId="41443"/>
    <cellStyle name="Total 3 4 3 8 2" xfId="41444"/>
    <cellStyle name="Total 3 4 3 9" xfId="41445"/>
    <cellStyle name="Total 3 4 3 9 2" xfId="41446"/>
    <cellStyle name="Total 3 4 4" xfId="41447"/>
    <cellStyle name="Total 3 4 4 2" xfId="41448"/>
    <cellStyle name="Total 3 4 5" xfId="41449"/>
    <cellStyle name="Total 3 4 5 2" xfId="41450"/>
    <cellStyle name="Total 3 4 6" xfId="41451"/>
    <cellStyle name="Total 3 4 6 2" xfId="41452"/>
    <cellStyle name="Total 3 4 7" xfId="41453"/>
    <cellStyle name="Total 3 4 7 2" xfId="41454"/>
    <cellStyle name="Total 3 4 8" xfId="41455"/>
    <cellStyle name="Total 3 4 8 2" xfId="41456"/>
    <cellStyle name="Total 3 4 9" xfId="41457"/>
    <cellStyle name="Total 3 4 9 2" xfId="41458"/>
    <cellStyle name="Total 3 5" xfId="41459"/>
    <cellStyle name="Total 3 5 10" xfId="41460"/>
    <cellStyle name="Total 3 5 10 2" xfId="41461"/>
    <cellStyle name="Total 3 5 11" xfId="41462"/>
    <cellStyle name="Total 3 5 11 2" xfId="41463"/>
    <cellStyle name="Total 3 5 12" xfId="41464"/>
    <cellStyle name="Total 3 5 12 2" xfId="41465"/>
    <cellStyle name="Total 3 5 13" xfId="41466"/>
    <cellStyle name="Total 3 5 2" xfId="41467"/>
    <cellStyle name="Total 3 5 2 10" xfId="41468"/>
    <cellStyle name="Total 3 5 2 10 2" xfId="41469"/>
    <cellStyle name="Total 3 5 2 11" xfId="41470"/>
    <cellStyle name="Total 3 5 2 2" xfId="41471"/>
    <cellStyle name="Total 3 5 2 2 2" xfId="41472"/>
    <cellStyle name="Total 3 5 2 3" xfId="41473"/>
    <cellStyle name="Total 3 5 2 3 2" xfId="41474"/>
    <cellStyle name="Total 3 5 2 4" xfId="41475"/>
    <cellStyle name="Total 3 5 2 4 2" xfId="41476"/>
    <cellStyle name="Total 3 5 2 5" xfId="41477"/>
    <cellStyle name="Total 3 5 2 5 2" xfId="41478"/>
    <cellStyle name="Total 3 5 2 6" xfId="41479"/>
    <cellStyle name="Total 3 5 2 6 2" xfId="41480"/>
    <cellStyle name="Total 3 5 2 7" xfId="41481"/>
    <cellStyle name="Total 3 5 2 7 2" xfId="41482"/>
    <cellStyle name="Total 3 5 2 8" xfId="41483"/>
    <cellStyle name="Total 3 5 2 8 2" xfId="41484"/>
    <cellStyle name="Total 3 5 2 9" xfId="41485"/>
    <cellStyle name="Total 3 5 2 9 2" xfId="41486"/>
    <cellStyle name="Total 3 5 3" xfId="41487"/>
    <cellStyle name="Total 3 5 3 10" xfId="41488"/>
    <cellStyle name="Total 3 5 3 10 2" xfId="41489"/>
    <cellStyle name="Total 3 5 3 11" xfId="41490"/>
    <cellStyle name="Total 3 5 3 2" xfId="41491"/>
    <cellStyle name="Total 3 5 3 2 2" xfId="41492"/>
    <cellStyle name="Total 3 5 3 3" xfId="41493"/>
    <cellStyle name="Total 3 5 3 3 2" xfId="41494"/>
    <cellStyle name="Total 3 5 3 4" xfId="41495"/>
    <cellStyle name="Total 3 5 3 4 2" xfId="41496"/>
    <cellStyle name="Total 3 5 3 5" xfId="41497"/>
    <cellStyle name="Total 3 5 3 5 2" xfId="41498"/>
    <cellStyle name="Total 3 5 3 6" xfId="41499"/>
    <cellStyle name="Total 3 5 3 6 2" xfId="41500"/>
    <cellStyle name="Total 3 5 3 7" xfId="41501"/>
    <cellStyle name="Total 3 5 3 7 2" xfId="41502"/>
    <cellStyle name="Total 3 5 3 8" xfId="41503"/>
    <cellStyle name="Total 3 5 3 8 2" xfId="41504"/>
    <cellStyle name="Total 3 5 3 9" xfId="41505"/>
    <cellStyle name="Total 3 5 3 9 2" xfId="41506"/>
    <cellStyle name="Total 3 5 4" xfId="41507"/>
    <cellStyle name="Total 3 5 4 2" xfId="41508"/>
    <cellStyle name="Total 3 5 5" xfId="41509"/>
    <cellStyle name="Total 3 5 5 2" xfId="41510"/>
    <cellStyle name="Total 3 5 6" xfId="41511"/>
    <cellStyle name="Total 3 5 6 2" xfId="41512"/>
    <cellStyle name="Total 3 5 7" xfId="41513"/>
    <cellStyle name="Total 3 5 7 2" xfId="41514"/>
    <cellStyle name="Total 3 5 8" xfId="41515"/>
    <cellStyle name="Total 3 5 8 2" xfId="41516"/>
    <cellStyle name="Total 3 5 9" xfId="41517"/>
    <cellStyle name="Total 3 5 9 2" xfId="41518"/>
    <cellStyle name="Total 3 6" xfId="41519"/>
    <cellStyle name="Total 3 6 2" xfId="41520"/>
    <cellStyle name="Total 3 7" xfId="41521"/>
    <cellStyle name="Total 3 7 2" xfId="41522"/>
    <cellStyle name="Total 3 8" xfId="41523"/>
    <cellStyle name="Total 3 8 2" xfId="41524"/>
    <cellStyle name="Total 3 9" xfId="41525"/>
    <cellStyle name="Total 3 9 2" xfId="41526"/>
    <cellStyle name="Total 4" xfId="41527"/>
    <cellStyle name="Total 4 10" xfId="41528"/>
    <cellStyle name="Total 4 10 2" xfId="41529"/>
    <cellStyle name="Total 4 11" xfId="41530"/>
    <cellStyle name="Total 4 11 2" xfId="41531"/>
    <cellStyle name="Total 4 12" xfId="41532"/>
    <cellStyle name="Total 4 12 2" xfId="41533"/>
    <cellStyle name="Total 4 13" xfId="41534"/>
    <cellStyle name="Total 4 13 2" xfId="41535"/>
    <cellStyle name="Total 4 14" xfId="41536"/>
    <cellStyle name="Total 4 14 2" xfId="41537"/>
    <cellStyle name="Total 4 15" xfId="41538"/>
    <cellStyle name="Total 4 15 2" xfId="41539"/>
    <cellStyle name="Total 4 16" xfId="41540"/>
    <cellStyle name="Total 4 17" xfId="41541"/>
    <cellStyle name="Total 4 18" xfId="41542"/>
    <cellStyle name="Total 4 2" xfId="41543"/>
    <cellStyle name="Total 4 2 10" xfId="41544"/>
    <cellStyle name="Total 4 2 10 2" xfId="41545"/>
    <cellStyle name="Total 4 2 11" xfId="41546"/>
    <cellStyle name="Total 4 2 11 2" xfId="41547"/>
    <cellStyle name="Total 4 2 12" xfId="41548"/>
    <cellStyle name="Total 4 2 12 2" xfId="41549"/>
    <cellStyle name="Total 4 2 13" xfId="41550"/>
    <cellStyle name="Total 4 2 13 2" xfId="41551"/>
    <cellStyle name="Total 4 2 14" xfId="41552"/>
    <cellStyle name="Total 4 2 14 2" xfId="41553"/>
    <cellStyle name="Total 4 2 15" xfId="41554"/>
    <cellStyle name="Total 4 2 2" xfId="41555"/>
    <cellStyle name="Total 4 2 2 10" xfId="41556"/>
    <cellStyle name="Total 4 2 2 10 2" xfId="41557"/>
    <cellStyle name="Total 4 2 2 11" xfId="41558"/>
    <cellStyle name="Total 4 2 2 11 2" xfId="41559"/>
    <cellStyle name="Total 4 2 2 12" xfId="41560"/>
    <cellStyle name="Total 4 2 2 12 2" xfId="41561"/>
    <cellStyle name="Total 4 2 2 13" xfId="41562"/>
    <cellStyle name="Total 4 2 2 2" xfId="41563"/>
    <cellStyle name="Total 4 2 2 2 10" xfId="41564"/>
    <cellStyle name="Total 4 2 2 2 10 2" xfId="41565"/>
    <cellStyle name="Total 4 2 2 2 11" xfId="41566"/>
    <cellStyle name="Total 4 2 2 2 2" xfId="41567"/>
    <cellStyle name="Total 4 2 2 2 2 2" xfId="41568"/>
    <cellStyle name="Total 4 2 2 2 3" xfId="41569"/>
    <cellStyle name="Total 4 2 2 2 3 2" xfId="41570"/>
    <cellStyle name="Total 4 2 2 2 4" xfId="41571"/>
    <cellStyle name="Total 4 2 2 2 4 2" xfId="41572"/>
    <cellStyle name="Total 4 2 2 2 5" xfId="41573"/>
    <cellStyle name="Total 4 2 2 2 5 2" xfId="41574"/>
    <cellStyle name="Total 4 2 2 2 6" xfId="41575"/>
    <cellStyle name="Total 4 2 2 2 6 2" xfId="41576"/>
    <cellStyle name="Total 4 2 2 2 7" xfId="41577"/>
    <cellStyle name="Total 4 2 2 2 7 2" xfId="41578"/>
    <cellStyle name="Total 4 2 2 2 8" xfId="41579"/>
    <cellStyle name="Total 4 2 2 2 8 2" xfId="41580"/>
    <cellStyle name="Total 4 2 2 2 9" xfId="41581"/>
    <cellStyle name="Total 4 2 2 2 9 2" xfId="41582"/>
    <cellStyle name="Total 4 2 2 3" xfId="41583"/>
    <cellStyle name="Total 4 2 2 3 10" xfId="41584"/>
    <cellStyle name="Total 4 2 2 3 10 2" xfId="41585"/>
    <cellStyle name="Total 4 2 2 3 11" xfId="41586"/>
    <cellStyle name="Total 4 2 2 3 2" xfId="41587"/>
    <cellStyle name="Total 4 2 2 3 2 2" xfId="41588"/>
    <cellStyle name="Total 4 2 2 3 3" xfId="41589"/>
    <cellStyle name="Total 4 2 2 3 3 2" xfId="41590"/>
    <cellStyle name="Total 4 2 2 3 4" xfId="41591"/>
    <cellStyle name="Total 4 2 2 3 4 2" xfId="41592"/>
    <cellStyle name="Total 4 2 2 3 5" xfId="41593"/>
    <cellStyle name="Total 4 2 2 3 5 2" xfId="41594"/>
    <cellStyle name="Total 4 2 2 3 6" xfId="41595"/>
    <cellStyle name="Total 4 2 2 3 6 2" xfId="41596"/>
    <cellStyle name="Total 4 2 2 3 7" xfId="41597"/>
    <cellStyle name="Total 4 2 2 3 7 2" xfId="41598"/>
    <cellStyle name="Total 4 2 2 3 8" xfId="41599"/>
    <cellStyle name="Total 4 2 2 3 8 2" xfId="41600"/>
    <cellStyle name="Total 4 2 2 3 9" xfId="41601"/>
    <cellStyle name="Total 4 2 2 3 9 2" xfId="41602"/>
    <cellStyle name="Total 4 2 2 4" xfId="41603"/>
    <cellStyle name="Total 4 2 2 4 2" xfId="41604"/>
    <cellStyle name="Total 4 2 2 5" xfId="41605"/>
    <cellStyle name="Total 4 2 2 5 2" xfId="41606"/>
    <cellStyle name="Total 4 2 2 6" xfId="41607"/>
    <cellStyle name="Total 4 2 2 6 2" xfId="41608"/>
    <cellStyle name="Total 4 2 2 7" xfId="41609"/>
    <cellStyle name="Total 4 2 2 7 2" xfId="41610"/>
    <cellStyle name="Total 4 2 2 8" xfId="41611"/>
    <cellStyle name="Total 4 2 2 8 2" xfId="41612"/>
    <cellStyle name="Total 4 2 2 9" xfId="41613"/>
    <cellStyle name="Total 4 2 2 9 2" xfId="41614"/>
    <cellStyle name="Total 4 2 3" xfId="41615"/>
    <cellStyle name="Total 4 2 3 10" xfId="41616"/>
    <cellStyle name="Total 4 2 3 10 2" xfId="41617"/>
    <cellStyle name="Total 4 2 3 11" xfId="41618"/>
    <cellStyle name="Total 4 2 3 11 2" xfId="41619"/>
    <cellStyle name="Total 4 2 3 12" xfId="41620"/>
    <cellStyle name="Total 4 2 3 12 2" xfId="41621"/>
    <cellStyle name="Total 4 2 3 13" xfId="41622"/>
    <cellStyle name="Total 4 2 3 2" xfId="41623"/>
    <cellStyle name="Total 4 2 3 2 10" xfId="41624"/>
    <cellStyle name="Total 4 2 3 2 10 2" xfId="41625"/>
    <cellStyle name="Total 4 2 3 2 11" xfId="41626"/>
    <cellStyle name="Total 4 2 3 2 2" xfId="41627"/>
    <cellStyle name="Total 4 2 3 2 2 2" xfId="41628"/>
    <cellStyle name="Total 4 2 3 2 3" xfId="41629"/>
    <cellStyle name="Total 4 2 3 2 3 2" xfId="41630"/>
    <cellStyle name="Total 4 2 3 2 4" xfId="41631"/>
    <cellStyle name="Total 4 2 3 2 4 2" xfId="41632"/>
    <cellStyle name="Total 4 2 3 2 5" xfId="41633"/>
    <cellStyle name="Total 4 2 3 2 5 2" xfId="41634"/>
    <cellStyle name="Total 4 2 3 2 6" xfId="41635"/>
    <cellStyle name="Total 4 2 3 2 6 2" xfId="41636"/>
    <cellStyle name="Total 4 2 3 2 7" xfId="41637"/>
    <cellStyle name="Total 4 2 3 2 7 2" xfId="41638"/>
    <cellStyle name="Total 4 2 3 2 8" xfId="41639"/>
    <cellStyle name="Total 4 2 3 2 8 2" xfId="41640"/>
    <cellStyle name="Total 4 2 3 2 9" xfId="41641"/>
    <cellStyle name="Total 4 2 3 2 9 2" xfId="41642"/>
    <cellStyle name="Total 4 2 3 3" xfId="41643"/>
    <cellStyle name="Total 4 2 3 3 10" xfId="41644"/>
    <cellStyle name="Total 4 2 3 3 10 2" xfId="41645"/>
    <cellStyle name="Total 4 2 3 3 11" xfId="41646"/>
    <cellStyle name="Total 4 2 3 3 2" xfId="41647"/>
    <cellStyle name="Total 4 2 3 3 2 2" xfId="41648"/>
    <cellStyle name="Total 4 2 3 3 3" xfId="41649"/>
    <cellStyle name="Total 4 2 3 3 3 2" xfId="41650"/>
    <cellStyle name="Total 4 2 3 3 4" xfId="41651"/>
    <cellStyle name="Total 4 2 3 3 4 2" xfId="41652"/>
    <cellStyle name="Total 4 2 3 3 5" xfId="41653"/>
    <cellStyle name="Total 4 2 3 3 5 2" xfId="41654"/>
    <cellStyle name="Total 4 2 3 3 6" xfId="41655"/>
    <cellStyle name="Total 4 2 3 3 6 2" xfId="41656"/>
    <cellStyle name="Total 4 2 3 3 7" xfId="41657"/>
    <cellStyle name="Total 4 2 3 3 7 2" xfId="41658"/>
    <cellStyle name="Total 4 2 3 3 8" xfId="41659"/>
    <cellStyle name="Total 4 2 3 3 8 2" xfId="41660"/>
    <cellStyle name="Total 4 2 3 3 9" xfId="41661"/>
    <cellStyle name="Total 4 2 3 3 9 2" xfId="41662"/>
    <cellStyle name="Total 4 2 3 4" xfId="41663"/>
    <cellStyle name="Total 4 2 3 4 2" xfId="41664"/>
    <cellStyle name="Total 4 2 3 5" xfId="41665"/>
    <cellStyle name="Total 4 2 3 5 2" xfId="41666"/>
    <cellStyle name="Total 4 2 3 6" xfId="41667"/>
    <cellStyle name="Total 4 2 3 6 2" xfId="41668"/>
    <cellStyle name="Total 4 2 3 7" xfId="41669"/>
    <cellStyle name="Total 4 2 3 7 2" xfId="41670"/>
    <cellStyle name="Total 4 2 3 8" xfId="41671"/>
    <cellStyle name="Total 4 2 3 8 2" xfId="41672"/>
    <cellStyle name="Total 4 2 3 9" xfId="41673"/>
    <cellStyle name="Total 4 2 3 9 2" xfId="41674"/>
    <cellStyle name="Total 4 2 4" xfId="41675"/>
    <cellStyle name="Total 4 2 4 10" xfId="41676"/>
    <cellStyle name="Total 4 2 4 10 2" xfId="41677"/>
    <cellStyle name="Total 4 2 4 11" xfId="41678"/>
    <cellStyle name="Total 4 2 4 2" xfId="41679"/>
    <cellStyle name="Total 4 2 4 2 2" xfId="41680"/>
    <cellStyle name="Total 4 2 4 3" xfId="41681"/>
    <cellStyle name="Total 4 2 4 3 2" xfId="41682"/>
    <cellStyle name="Total 4 2 4 4" xfId="41683"/>
    <cellStyle name="Total 4 2 4 4 2" xfId="41684"/>
    <cellStyle name="Total 4 2 4 5" xfId="41685"/>
    <cellStyle name="Total 4 2 4 5 2" xfId="41686"/>
    <cellStyle name="Total 4 2 4 6" xfId="41687"/>
    <cellStyle name="Total 4 2 4 6 2" xfId="41688"/>
    <cellStyle name="Total 4 2 4 7" xfId="41689"/>
    <cellStyle name="Total 4 2 4 7 2" xfId="41690"/>
    <cellStyle name="Total 4 2 4 8" xfId="41691"/>
    <cellStyle name="Total 4 2 4 8 2" xfId="41692"/>
    <cellStyle name="Total 4 2 4 9" xfId="41693"/>
    <cellStyle name="Total 4 2 4 9 2" xfId="41694"/>
    <cellStyle name="Total 4 2 5" xfId="41695"/>
    <cellStyle name="Total 4 2 5 10" xfId="41696"/>
    <cellStyle name="Total 4 2 5 10 2" xfId="41697"/>
    <cellStyle name="Total 4 2 5 11" xfId="41698"/>
    <cellStyle name="Total 4 2 5 2" xfId="41699"/>
    <cellStyle name="Total 4 2 5 2 2" xfId="41700"/>
    <cellStyle name="Total 4 2 5 3" xfId="41701"/>
    <cellStyle name="Total 4 2 5 3 2" xfId="41702"/>
    <cellStyle name="Total 4 2 5 4" xfId="41703"/>
    <cellStyle name="Total 4 2 5 4 2" xfId="41704"/>
    <cellStyle name="Total 4 2 5 5" xfId="41705"/>
    <cellStyle name="Total 4 2 5 5 2" xfId="41706"/>
    <cellStyle name="Total 4 2 5 6" xfId="41707"/>
    <cellStyle name="Total 4 2 5 6 2" xfId="41708"/>
    <cellStyle name="Total 4 2 5 7" xfId="41709"/>
    <cellStyle name="Total 4 2 5 7 2" xfId="41710"/>
    <cellStyle name="Total 4 2 5 8" xfId="41711"/>
    <cellStyle name="Total 4 2 5 8 2" xfId="41712"/>
    <cellStyle name="Total 4 2 5 9" xfId="41713"/>
    <cellStyle name="Total 4 2 5 9 2" xfId="41714"/>
    <cellStyle name="Total 4 2 6" xfId="41715"/>
    <cellStyle name="Total 4 2 6 2" xfId="41716"/>
    <cellStyle name="Total 4 2 7" xfId="41717"/>
    <cellStyle name="Total 4 2 7 2" xfId="41718"/>
    <cellStyle name="Total 4 2 8" xfId="41719"/>
    <cellStyle name="Total 4 2 8 2" xfId="41720"/>
    <cellStyle name="Total 4 2 9" xfId="41721"/>
    <cellStyle name="Total 4 2 9 2" xfId="41722"/>
    <cellStyle name="Total 4 3" xfId="41723"/>
    <cellStyle name="Total 4 3 10" xfId="41724"/>
    <cellStyle name="Total 4 3 10 2" xfId="41725"/>
    <cellStyle name="Total 4 3 11" xfId="41726"/>
    <cellStyle name="Total 4 3 11 2" xfId="41727"/>
    <cellStyle name="Total 4 3 12" xfId="41728"/>
    <cellStyle name="Total 4 3 12 2" xfId="41729"/>
    <cellStyle name="Total 4 3 13" xfId="41730"/>
    <cellStyle name="Total 4 3 2" xfId="41731"/>
    <cellStyle name="Total 4 3 2 10" xfId="41732"/>
    <cellStyle name="Total 4 3 2 10 2" xfId="41733"/>
    <cellStyle name="Total 4 3 2 11" xfId="41734"/>
    <cellStyle name="Total 4 3 2 2" xfId="41735"/>
    <cellStyle name="Total 4 3 2 2 2" xfId="41736"/>
    <cellStyle name="Total 4 3 2 3" xfId="41737"/>
    <cellStyle name="Total 4 3 2 3 2" xfId="41738"/>
    <cellStyle name="Total 4 3 2 4" xfId="41739"/>
    <cellStyle name="Total 4 3 2 4 2" xfId="41740"/>
    <cellStyle name="Total 4 3 2 5" xfId="41741"/>
    <cellStyle name="Total 4 3 2 5 2" xfId="41742"/>
    <cellStyle name="Total 4 3 2 6" xfId="41743"/>
    <cellStyle name="Total 4 3 2 6 2" xfId="41744"/>
    <cellStyle name="Total 4 3 2 7" xfId="41745"/>
    <cellStyle name="Total 4 3 2 7 2" xfId="41746"/>
    <cellStyle name="Total 4 3 2 8" xfId="41747"/>
    <cellStyle name="Total 4 3 2 8 2" xfId="41748"/>
    <cellStyle name="Total 4 3 2 9" xfId="41749"/>
    <cellStyle name="Total 4 3 2 9 2" xfId="41750"/>
    <cellStyle name="Total 4 3 3" xfId="41751"/>
    <cellStyle name="Total 4 3 3 10" xfId="41752"/>
    <cellStyle name="Total 4 3 3 10 2" xfId="41753"/>
    <cellStyle name="Total 4 3 3 11" xfId="41754"/>
    <cellStyle name="Total 4 3 3 2" xfId="41755"/>
    <cellStyle name="Total 4 3 3 2 2" xfId="41756"/>
    <cellStyle name="Total 4 3 3 3" xfId="41757"/>
    <cellStyle name="Total 4 3 3 3 2" xfId="41758"/>
    <cellStyle name="Total 4 3 3 4" xfId="41759"/>
    <cellStyle name="Total 4 3 3 4 2" xfId="41760"/>
    <cellStyle name="Total 4 3 3 5" xfId="41761"/>
    <cellStyle name="Total 4 3 3 5 2" xfId="41762"/>
    <cellStyle name="Total 4 3 3 6" xfId="41763"/>
    <cellStyle name="Total 4 3 3 6 2" xfId="41764"/>
    <cellStyle name="Total 4 3 3 7" xfId="41765"/>
    <cellStyle name="Total 4 3 3 7 2" xfId="41766"/>
    <cellStyle name="Total 4 3 3 8" xfId="41767"/>
    <cellStyle name="Total 4 3 3 8 2" xfId="41768"/>
    <cellStyle name="Total 4 3 3 9" xfId="41769"/>
    <cellStyle name="Total 4 3 3 9 2" xfId="41770"/>
    <cellStyle name="Total 4 3 4" xfId="41771"/>
    <cellStyle name="Total 4 3 4 2" xfId="41772"/>
    <cellStyle name="Total 4 3 5" xfId="41773"/>
    <cellStyle name="Total 4 3 5 2" xfId="41774"/>
    <cellStyle name="Total 4 3 6" xfId="41775"/>
    <cellStyle name="Total 4 3 6 2" xfId="41776"/>
    <cellStyle name="Total 4 3 7" xfId="41777"/>
    <cellStyle name="Total 4 3 7 2" xfId="41778"/>
    <cellStyle name="Total 4 3 8" xfId="41779"/>
    <cellStyle name="Total 4 3 8 2" xfId="41780"/>
    <cellStyle name="Total 4 3 9" xfId="41781"/>
    <cellStyle name="Total 4 3 9 2" xfId="41782"/>
    <cellStyle name="Total 4 4" xfId="41783"/>
    <cellStyle name="Total 4 4 10" xfId="41784"/>
    <cellStyle name="Total 4 4 10 2" xfId="41785"/>
    <cellStyle name="Total 4 4 11" xfId="41786"/>
    <cellStyle name="Total 4 4 11 2" xfId="41787"/>
    <cellStyle name="Total 4 4 12" xfId="41788"/>
    <cellStyle name="Total 4 4 12 2" xfId="41789"/>
    <cellStyle name="Total 4 4 13" xfId="41790"/>
    <cellStyle name="Total 4 4 2" xfId="41791"/>
    <cellStyle name="Total 4 4 2 10" xfId="41792"/>
    <cellStyle name="Total 4 4 2 10 2" xfId="41793"/>
    <cellStyle name="Total 4 4 2 11" xfId="41794"/>
    <cellStyle name="Total 4 4 2 2" xfId="41795"/>
    <cellStyle name="Total 4 4 2 2 2" xfId="41796"/>
    <cellStyle name="Total 4 4 2 3" xfId="41797"/>
    <cellStyle name="Total 4 4 2 3 2" xfId="41798"/>
    <cellStyle name="Total 4 4 2 4" xfId="41799"/>
    <cellStyle name="Total 4 4 2 4 2" xfId="41800"/>
    <cellStyle name="Total 4 4 2 5" xfId="41801"/>
    <cellStyle name="Total 4 4 2 5 2" xfId="41802"/>
    <cellStyle name="Total 4 4 2 6" xfId="41803"/>
    <cellStyle name="Total 4 4 2 6 2" xfId="41804"/>
    <cellStyle name="Total 4 4 2 7" xfId="41805"/>
    <cellStyle name="Total 4 4 2 7 2" xfId="41806"/>
    <cellStyle name="Total 4 4 2 8" xfId="41807"/>
    <cellStyle name="Total 4 4 2 8 2" xfId="41808"/>
    <cellStyle name="Total 4 4 2 9" xfId="41809"/>
    <cellStyle name="Total 4 4 2 9 2" xfId="41810"/>
    <cellStyle name="Total 4 4 3" xfId="41811"/>
    <cellStyle name="Total 4 4 3 10" xfId="41812"/>
    <cellStyle name="Total 4 4 3 10 2" xfId="41813"/>
    <cellStyle name="Total 4 4 3 11" xfId="41814"/>
    <cellStyle name="Total 4 4 3 2" xfId="41815"/>
    <cellStyle name="Total 4 4 3 2 2" xfId="41816"/>
    <cellStyle name="Total 4 4 3 3" xfId="41817"/>
    <cellStyle name="Total 4 4 3 3 2" xfId="41818"/>
    <cellStyle name="Total 4 4 3 4" xfId="41819"/>
    <cellStyle name="Total 4 4 3 4 2" xfId="41820"/>
    <cellStyle name="Total 4 4 3 5" xfId="41821"/>
    <cellStyle name="Total 4 4 3 5 2" xfId="41822"/>
    <cellStyle name="Total 4 4 3 6" xfId="41823"/>
    <cellStyle name="Total 4 4 3 6 2" xfId="41824"/>
    <cellStyle name="Total 4 4 3 7" xfId="41825"/>
    <cellStyle name="Total 4 4 3 7 2" xfId="41826"/>
    <cellStyle name="Total 4 4 3 8" xfId="41827"/>
    <cellStyle name="Total 4 4 3 8 2" xfId="41828"/>
    <cellStyle name="Total 4 4 3 9" xfId="41829"/>
    <cellStyle name="Total 4 4 3 9 2" xfId="41830"/>
    <cellStyle name="Total 4 4 4" xfId="41831"/>
    <cellStyle name="Total 4 4 4 2" xfId="41832"/>
    <cellStyle name="Total 4 4 5" xfId="41833"/>
    <cellStyle name="Total 4 4 5 2" xfId="41834"/>
    <cellStyle name="Total 4 4 6" xfId="41835"/>
    <cellStyle name="Total 4 4 6 2" xfId="41836"/>
    <cellStyle name="Total 4 4 7" xfId="41837"/>
    <cellStyle name="Total 4 4 7 2" xfId="41838"/>
    <cellStyle name="Total 4 4 8" xfId="41839"/>
    <cellStyle name="Total 4 4 8 2" xfId="41840"/>
    <cellStyle name="Total 4 4 9" xfId="41841"/>
    <cellStyle name="Total 4 4 9 2" xfId="41842"/>
    <cellStyle name="Total 4 5" xfId="41843"/>
    <cellStyle name="Total 4 5 10" xfId="41844"/>
    <cellStyle name="Total 4 5 10 2" xfId="41845"/>
    <cellStyle name="Total 4 5 11" xfId="41846"/>
    <cellStyle name="Total 4 5 2" xfId="41847"/>
    <cellStyle name="Total 4 5 2 2" xfId="41848"/>
    <cellStyle name="Total 4 5 3" xfId="41849"/>
    <cellStyle name="Total 4 5 3 2" xfId="41850"/>
    <cellStyle name="Total 4 5 4" xfId="41851"/>
    <cellStyle name="Total 4 5 4 2" xfId="41852"/>
    <cellStyle name="Total 4 5 5" xfId="41853"/>
    <cellStyle name="Total 4 5 5 2" xfId="41854"/>
    <cellStyle name="Total 4 5 6" xfId="41855"/>
    <cellStyle name="Total 4 5 6 2" xfId="41856"/>
    <cellStyle name="Total 4 5 7" xfId="41857"/>
    <cellStyle name="Total 4 5 7 2" xfId="41858"/>
    <cellStyle name="Total 4 5 8" xfId="41859"/>
    <cellStyle name="Total 4 5 8 2" xfId="41860"/>
    <cellStyle name="Total 4 5 9" xfId="41861"/>
    <cellStyle name="Total 4 5 9 2" xfId="41862"/>
    <cellStyle name="Total 4 6" xfId="41863"/>
    <cellStyle name="Total 4 6 10" xfId="41864"/>
    <cellStyle name="Total 4 6 10 2" xfId="41865"/>
    <cellStyle name="Total 4 6 11" xfId="41866"/>
    <cellStyle name="Total 4 6 2" xfId="41867"/>
    <cellStyle name="Total 4 6 2 2" xfId="41868"/>
    <cellStyle name="Total 4 6 3" xfId="41869"/>
    <cellStyle name="Total 4 6 3 2" xfId="41870"/>
    <cellStyle name="Total 4 6 4" xfId="41871"/>
    <cellStyle name="Total 4 6 4 2" xfId="41872"/>
    <cellStyle name="Total 4 6 5" xfId="41873"/>
    <cellStyle name="Total 4 6 5 2" xfId="41874"/>
    <cellStyle name="Total 4 6 6" xfId="41875"/>
    <cellStyle name="Total 4 6 6 2" xfId="41876"/>
    <cellStyle name="Total 4 6 7" xfId="41877"/>
    <cellStyle name="Total 4 6 7 2" xfId="41878"/>
    <cellStyle name="Total 4 6 8" xfId="41879"/>
    <cellStyle name="Total 4 6 8 2" xfId="41880"/>
    <cellStyle name="Total 4 6 9" xfId="41881"/>
    <cellStyle name="Total 4 6 9 2" xfId="41882"/>
    <cellStyle name="Total 4 7" xfId="41883"/>
    <cellStyle name="Total 4 7 2" xfId="41884"/>
    <cellStyle name="Total 4 8" xfId="41885"/>
    <cellStyle name="Total 4 8 2" xfId="41886"/>
    <cellStyle name="Total 4 9" xfId="41887"/>
    <cellStyle name="Total 4 9 2" xfId="41888"/>
    <cellStyle name="Total 5" xfId="41889"/>
    <cellStyle name="Total 5 10" xfId="41890"/>
    <cellStyle name="Total 5 10 2" xfId="41891"/>
    <cellStyle name="Total 5 11" xfId="41892"/>
    <cellStyle name="Total 5 11 2" xfId="41893"/>
    <cellStyle name="Total 5 12" xfId="41894"/>
    <cellStyle name="Total 5 12 2" xfId="41895"/>
    <cellStyle name="Total 5 13" xfId="41896"/>
    <cellStyle name="Total 5 2" xfId="41897"/>
    <cellStyle name="Total 5 2 10" xfId="41898"/>
    <cellStyle name="Total 5 2 10 2" xfId="41899"/>
    <cellStyle name="Total 5 2 11" xfId="41900"/>
    <cellStyle name="Total 5 2 2" xfId="41901"/>
    <cellStyle name="Total 5 2 2 2" xfId="41902"/>
    <cellStyle name="Total 5 2 3" xfId="41903"/>
    <cellStyle name="Total 5 2 3 2" xfId="41904"/>
    <cellStyle name="Total 5 2 4" xfId="41905"/>
    <cellStyle name="Total 5 2 4 2" xfId="41906"/>
    <cellStyle name="Total 5 2 5" xfId="41907"/>
    <cellStyle name="Total 5 2 5 2" xfId="41908"/>
    <cellStyle name="Total 5 2 6" xfId="41909"/>
    <cellStyle name="Total 5 2 6 2" xfId="41910"/>
    <cellStyle name="Total 5 2 7" xfId="41911"/>
    <cellStyle name="Total 5 2 7 2" xfId="41912"/>
    <cellStyle name="Total 5 2 8" xfId="41913"/>
    <cellStyle name="Total 5 2 8 2" xfId="41914"/>
    <cellStyle name="Total 5 2 9" xfId="41915"/>
    <cellStyle name="Total 5 2 9 2" xfId="41916"/>
    <cellStyle name="Total 5 3" xfId="41917"/>
    <cellStyle name="Total 5 3 10" xfId="41918"/>
    <cellStyle name="Total 5 3 10 2" xfId="41919"/>
    <cellStyle name="Total 5 3 11" xfId="41920"/>
    <cellStyle name="Total 5 3 2" xfId="41921"/>
    <cellStyle name="Total 5 3 2 2" xfId="41922"/>
    <cellStyle name="Total 5 3 3" xfId="41923"/>
    <cellStyle name="Total 5 3 3 2" xfId="41924"/>
    <cellStyle name="Total 5 3 4" xfId="41925"/>
    <cellStyle name="Total 5 3 4 2" xfId="41926"/>
    <cellStyle name="Total 5 3 5" xfId="41927"/>
    <cellStyle name="Total 5 3 5 2" xfId="41928"/>
    <cellStyle name="Total 5 3 6" xfId="41929"/>
    <cellStyle name="Total 5 3 6 2" xfId="41930"/>
    <cellStyle name="Total 5 3 7" xfId="41931"/>
    <cellStyle name="Total 5 3 7 2" xfId="41932"/>
    <cellStyle name="Total 5 3 8" xfId="41933"/>
    <cellStyle name="Total 5 3 8 2" xfId="41934"/>
    <cellStyle name="Total 5 3 9" xfId="41935"/>
    <cellStyle name="Total 5 3 9 2" xfId="41936"/>
    <cellStyle name="Total 5 4" xfId="41937"/>
    <cellStyle name="Total 5 4 2" xfId="41938"/>
    <cellStyle name="Total 5 5" xfId="41939"/>
    <cellStyle name="Total 5 5 2" xfId="41940"/>
    <cellStyle name="Total 5 6" xfId="41941"/>
    <cellStyle name="Total 5 6 2" xfId="41942"/>
    <cellStyle name="Total 5 7" xfId="41943"/>
    <cellStyle name="Total 5 7 2" xfId="41944"/>
    <cellStyle name="Total 5 8" xfId="41945"/>
    <cellStyle name="Total 5 8 2" xfId="41946"/>
    <cellStyle name="Total 5 9" xfId="41947"/>
    <cellStyle name="Total 5 9 2" xfId="41948"/>
    <cellStyle name="Total 6" xfId="41949"/>
    <cellStyle name="Total 6 10" xfId="41950"/>
    <cellStyle name="Total 6 10 2" xfId="41951"/>
    <cellStyle name="Total 6 11" xfId="41952"/>
    <cellStyle name="Total 6 11 2" xfId="41953"/>
    <cellStyle name="Total 6 12" xfId="41954"/>
    <cellStyle name="Total 6 12 2" xfId="41955"/>
    <cellStyle name="Total 6 13" xfId="41956"/>
    <cellStyle name="Total 6 2" xfId="41957"/>
    <cellStyle name="Total 6 2 10" xfId="41958"/>
    <cellStyle name="Total 6 2 10 2" xfId="41959"/>
    <cellStyle name="Total 6 2 11" xfId="41960"/>
    <cellStyle name="Total 6 2 2" xfId="41961"/>
    <cellStyle name="Total 6 2 2 2" xfId="41962"/>
    <cellStyle name="Total 6 2 3" xfId="41963"/>
    <cellStyle name="Total 6 2 3 2" xfId="41964"/>
    <cellStyle name="Total 6 2 4" xfId="41965"/>
    <cellStyle name="Total 6 2 4 2" xfId="41966"/>
    <cellStyle name="Total 6 2 5" xfId="41967"/>
    <cellStyle name="Total 6 2 5 2" xfId="41968"/>
    <cellStyle name="Total 6 2 6" xfId="41969"/>
    <cellStyle name="Total 6 2 6 2" xfId="41970"/>
    <cellStyle name="Total 6 2 7" xfId="41971"/>
    <cellStyle name="Total 6 2 7 2" xfId="41972"/>
    <cellStyle name="Total 6 2 8" xfId="41973"/>
    <cellStyle name="Total 6 2 8 2" xfId="41974"/>
    <cellStyle name="Total 6 2 9" xfId="41975"/>
    <cellStyle name="Total 6 2 9 2" xfId="41976"/>
    <cellStyle name="Total 6 3" xfId="41977"/>
    <cellStyle name="Total 6 3 10" xfId="41978"/>
    <cellStyle name="Total 6 3 10 2" xfId="41979"/>
    <cellStyle name="Total 6 3 11" xfId="41980"/>
    <cellStyle name="Total 6 3 2" xfId="41981"/>
    <cellStyle name="Total 6 3 2 2" xfId="41982"/>
    <cellStyle name="Total 6 3 3" xfId="41983"/>
    <cellStyle name="Total 6 3 3 2" xfId="41984"/>
    <cellStyle name="Total 6 3 4" xfId="41985"/>
    <cellStyle name="Total 6 3 4 2" xfId="41986"/>
    <cellStyle name="Total 6 3 5" xfId="41987"/>
    <cellStyle name="Total 6 3 5 2" xfId="41988"/>
    <cellStyle name="Total 6 3 6" xfId="41989"/>
    <cellStyle name="Total 6 3 6 2" xfId="41990"/>
    <cellStyle name="Total 6 3 7" xfId="41991"/>
    <cellStyle name="Total 6 3 7 2" xfId="41992"/>
    <cellStyle name="Total 6 3 8" xfId="41993"/>
    <cellStyle name="Total 6 3 8 2" xfId="41994"/>
    <cellStyle name="Total 6 3 9" xfId="41995"/>
    <cellStyle name="Total 6 3 9 2" xfId="41996"/>
    <cellStyle name="Total 6 4" xfId="41997"/>
    <cellStyle name="Total 6 4 2" xfId="41998"/>
    <cellStyle name="Total 6 5" xfId="41999"/>
    <cellStyle name="Total 6 5 2" xfId="42000"/>
    <cellStyle name="Total 6 6" xfId="42001"/>
    <cellStyle name="Total 6 6 2" xfId="42002"/>
    <cellStyle name="Total 6 7" xfId="42003"/>
    <cellStyle name="Total 6 7 2" xfId="42004"/>
    <cellStyle name="Total 6 8" xfId="42005"/>
    <cellStyle name="Total 6 8 2" xfId="42006"/>
    <cellStyle name="Total 6 9" xfId="42007"/>
    <cellStyle name="Total 6 9 2" xfId="42008"/>
    <cellStyle name="Total 7" xfId="42009"/>
    <cellStyle name="Total 7 10" xfId="42010"/>
    <cellStyle name="Total 7 10 2" xfId="42011"/>
    <cellStyle name="Total 7 11" xfId="42012"/>
    <cellStyle name="Total 7 11 2" xfId="42013"/>
    <cellStyle name="Total 7 12" xfId="42014"/>
    <cellStyle name="Total 7 12 2" xfId="42015"/>
    <cellStyle name="Total 7 13" xfId="42016"/>
    <cellStyle name="Total 7 2" xfId="42017"/>
    <cellStyle name="Total 7 2 10" xfId="42018"/>
    <cellStyle name="Total 7 2 10 2" xfId="42019"/>
    <cellStyle name="Total 7 2 11" xfId="42020"/>
    <cellStyle name="Total 7 2 2" xfId="42021"/>
    <cellStyle name="Total 7 2 2 2" xfId="42022"/>
    <cellStyle name="Total 7 2 3" xfId="42023"/>
    <cellStyle name="Total 7 2 3 2" xfId="42024"/>
    <cellStyle name="Total 7 2 4" xfId="42025"/>
    <cellStyle name="Total 7 2 4 2" xfId="42026"/>
    <cellStyle name="Total 7 2 5" xfId="42027"/>
    <cellStyle name="Total 7 2 5 2" xfId="42028"/>
    <cellStyle name="Total 7 2 6" xfId="42029"/>
    <cellStyle name="Total 7 2 6 2" xfId="42030"/>
    <cellStyle name="Total 7 2 7" xfId="42031"/>
    <cellStyle name="Total 7 2 7 2" xfId="42032"/>
    <cellStyle name="Total 7 2 8" xfId="42033"/>
    <cellStyle name="Total 7 2 8 2" xfId="42034"/>
    <cellStyle name="Total 7 2 9" xfId="42035"/>
    <cellStyle name="Total 7 2 9 2" xfId="42036"/>
    <cellStyle name="Total 7 3" xfId="42037"/>
    <cellStyle name="Total 7 3 10" xfId="42038"/>
    <cellStyle name="Total 7 3 10 2" xfId="42039"/>
    <cellStyle name="Total 7 3 11" xfId="42040"/>
    <cellStyle name="Total 7 3 2" xfId="42041"/>
    <cellStyle name="Total 7 3 2 2" xfId="42042"/>
    <cellStyle name="Total 7 3 3" xfId="42043"/>
    <cellStyle name="Total 7 3 3 2" xfId="42044"/>
    <cellStyle name="Total 7 3 4" xfId="42045"/>
    <cellStyle name="Total 7 3 4 2" xfId="42046"/>
    <cellStyle name="Total 7 3 5" xfId="42047"/>
    <cellStyle name="Total 7 3 5 2" xfId="42048"/>
    <cellStyle name="Total 7 3 6" xfId="42049"/>
    <cellStyle name="Total 7 3 6 2" xfId="42050"/>
    <cellStyle name="Total 7 3 7" xfId="42051"/>
    <cellStyle name="Total 7 3 7 2" xfId="42052"/>
    <cellStyle name="Total 7 3 8" xfId="42053"/>
    <cellStyle name="Total 7 3 8 2" xfId="42054"/>
    <cellStyle name="Total 7 3 9" xfId="42055"/>
    <cellStyle name="Total 7 3 9 2" xfId="42056"/>
    <cellStyle name="Total 7 4" xfId="42057"/>
    <cellStyle name="Total 7 4 2" xfId="42058"/>
    <cellStyle name="Total 7 5" xfId="42059"/>
    <cellStyle name="Total 7 5 2" xfId="42060"/>
    <cellStyle name="Total 7 6" xfId="42061"/>
    <cellStyle name="Total 7 6 2" xfId="42062"/>
    <cellStyle name="Total 7 7" xfId="42063"/>
    <cellStyle name="Total 7 7 2" xfId="42064"/>
    <cellStyle name="Total 7 8" xfId="42065"/>
    <cellStyle name="Total 7 8 2" xfId="42066"/>
    <cellStyle name="Total 7 9" xfId="42067"/>
    <cellStyle name="Total 7 9 2" xfId="42068"/>
    <cellStyle name="Total 8" xfId="42069"/>
    <cellStyle name="Total 9" xfId="42070"/>
  </cellStyles>
  <dxfs count="4">
    <dxf>
      <font>
        <color rgb="FF9C0006"/>
      </font>
      <fill>
        <patternFill>
          <bgColor rgb="FFFFC7CE"/>
        </patternFill>
      </fill>
    </dxf>
    <dxf>
      <font>
        <condense val="0"/>
        <extend val="0"/>
        <color rgb="FF9C0006"/>
      </font>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21166</xdr:colOff>
      <xdr:row>1</xdr:row>
      <xdr:rowOff>10583</xdr:rowOff>
    </xdr:from>
    <xdr:to>
      <xdr:col>1</xdr:col>
      <xdr:colOff>1985819</xdr:colOff>
      <xdr:row>3</xdr:row>
      <xdr:rowOff>219363</xdr:rowOff>
    </xdr:to>
    <xdr:pic>
      <xdr:nvPicPr>
        <xdr:cNvPr id="2" name="1 Imagen" descr="LOGO_SNP_2012_sinfondo.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817802" y="10583"/>
          <a:ext cx="1964653" cy="855326"/>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170088</xdr:colOff>
      <xdr:row>1</xdr:row>
      <xdr:rowOff>63500</xdr:rowOff>
    </xdr:from>
    <xdr:to>
      <xdr:col>2</xdr:col>
      <xdr:colOff>1407583</xdr:colOff>
      <xdr:row>3</xdr:row>
      <xdr:rowOff>193228</xdr:rowOff>
    </xdr:to>
    <xdr:pic>
      <xdr:nvPicPr>
        <xdr:cNvPr id="2" name="1 Imagen" descr="LOGO_SNP_2012_sinfondo.PN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413505" y="264583"/>
          <a:ext cx="2242911" cy="912894"/>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R132"/>
  <sheetViews>
    <sheetView zoomScale="80" zoomScaleNormal="80" workbookViewId="0">
      <selection activeCell="G31" sqref="G31"/>
    </sheetView>
  </sheetViews>
  <sheetFormatPr baseColWidth="10" defaultRowHeight="15"/>
  <cols>
    <col min="1" max="1" width="4" customWidth="1"/>
    <col min="2" max="2" width="39.7109375" customWidth="1"/>
    <col min="3" max="3" width="29.28515625" customWidth="1"/>
    <col min="4" max="4" width="13.85546875" customWidth="1"/>
    <col min="5" max="5" width="23.140625" customWidth="1"/>
    <col min="6" max="6" width="12.85546875" customWidth="1"/>
    <col min="7" max="7" width="13.42578125" customWidth="1"/>
    <col min="8" max="8" width="16.42578125" customWidth="1"/>
    <col min="9" max="9" width="18.85546875" customWidth="1"/>
    <col min="10" max="18" width="11.5703125" style="22"/>
  </cols>
  <sheetData>
    <row r="1" spans="1:18" s="27" customFormat="1"/>
    <row r="2" spans="1:18" s="21" customFormat="1" ht="31.5" customHeight="1">
      <c r="A2" s="20"/>
      <c r="B2" s="201" t="s">
        <v>132</v>
      </c>
      <c r="C2" s="201"/>
      <c r="D2" s="201"/>
      <c r="E2" s="201"/>
      <c r="F2" s="201"/>
      <c r="G2" s="201"/>
      <c r="H2" s="201"/>
      <c r="I2" s="201"/>
      <c r="J2" s="20"/>
      <c r="K2" s="20"/>
      <c r="L2" s="20"/>
      <c r="M2" s="20"/>
      <c r="N2" s="20"/>
      <c r="O2" s="20"/>
      <c r="P2" s="20"/>
      <c r="Q2" s="20"/>
      <c r="R2" s="20"/>
    </row>
    <row r="3" spans="1:18" s="21" customFormat="1" ht="20.25" customHeight="1">
      <c r="A3" s="20"/>
      <c r="B3" s="200" t="s">
        <v>126</v>
      </c>
      <c r="C3" s="200"/>
      <c r="D3" s="200"/>
      <c r="E3" s="200"/>
      <c r="F3" s="200"/>
      <c r="G3" s="200"/>
      <c r="H3" s="200"/>
      <c r="I3" s="200"/>
      <c r="J3" s="20"/>
      <c r="K3" s="20"/>
      <c r="L3" s="20"/>
      <c r="M3" s="20"/>
      <c r="N3" s="20"/>
      <c r="O3" s="20"/>
      <c r="P3" s="20"/>
      <c r="Q3" s="20"/>
      <c r="R3" s="20"/>
    </row>
    <row r="4" spans="1:18" s="21" customFormat="1" ht="20.25" customHeight="1">
      <c r="A4" s="20"/>
      <c r="B4" s="200">
        <v>44896</v>
      </c>
      <c r="C4" s="200"/>
      <c r="D4" s="200"/>
      <c r="E4" s="200"/>
      <c r="F4" s="200"/>
      <c r="G4" s="200"/>
      <c r="H4" s="200"/>
      <c r="I4" s="200"/>
      <c r="J4" s="20"/>
      <c r="K4" s="20"/>
      <c r="L4" s="20"/>
      <c r="M4" s="20"/>
      <c r="N4" s="20"/>
      <c r="O4" s="20"/>
      <c r="P4" s="20"/>
      <c r="Q4" s="20"/>
      <c r="R4" s="20"/>
    </row>
    <row r="5" spans="1:18" s="22" customFormat="1" ht="15.75" thickBot="1"/>
    <row r="6" spans="1:18" s="22" customFormat="1" ht="44.25" customHeight="1" thickBot="1">
      <c r="B6" s="40" t="s">
        <v>23</v>
      </c>
      <c r="C6" s="41" t="s">
        <v>24</v>
      </c>
      <c r="D6" s="42" t="s">
        <v>25</v>
      </c>
      <c r="E6" s="42" t="s">
        <v>5</v>
      </c>
      <c r="F6" s="42" t="s">
        <v>6</v>
      </c>
      <c r="G6" s="42" t="s">
        <v>7</v>
      </c>
      <c r="H6" s="42" t="s">
        <v>8</v>
      </c>
      <c r="I6" s="43" t="s">
        <v>26</v>
      </c>
      <c r="J6" s="53"/>
    </row>
    <row r="7" spans="1:18" s="22" customFormat="1">
      <c r="B7" s="197" t="s">
        <v>28</v>
      </c>
      <c r="C7" s="44" t="s">
        <v>27</v>
      </c>
      <c r="D7" s="45">
        <f>'SARDINA AUSTRAL'!F19</f>
        <v>9165.9990000000016</v>
      </c>
      <c r="E7" s="46">
        <f>'SARDINA AUSTRAL'!G7+'SARDINA AUSTRAL'!G8+'SARDINA AUSTRAL'!G9+'SARDINA AUSTRAL'!G10+'SARDINA AUSTRAL'!G11+'SARDINA AUSTRAL'!G12+'SARDINA AUSTRAL'!G13+'SARDINA AUSTRAL'!G14+'SARDINA AUSTRAL'!G15+'SARDINA AUSTRAL'!G16+'SARDINA AUSTRAL'!G17+'SARDINA AUSTRAL'!G18</f>
        <v>-724</v>
      </c>
      <c r="F7" s="45">
        <f>'SARDINA AUSTRAL'!O19</f>
        <v>8441.9990000000016</v>
      </c>
      <c r="G7" s="77">
        <f>'SARDINA AUSTRAL'!P7+'SARDINA AUSTRAL'!P8+'SARDINA AUSTRAL'!P9+'SARDINA AUSTRAL'!P10+'SARDINA AUSTRAL'!P11+'SARDINA AUSTRAL'!P12+'SARDINA AUSTRAL'!P13+'SARDINA AUSTRAL'!P14+'SARDINA AUSTRAL'!P15+'SARDINA AUSTRAL'!P16+'SARDINA AUSTRAL'!P17+'SARDINA AUSTRAL'!P18</f>
        <v>6296.0767000000005</v>
      </c>
      <c r="H7" s="45">
        <f>'SARDINA AUSTRAL'!Q7+'SARDINA AUSTRAL'!Q8+'SARDINA AUSTRAL'!Q9+'SARDINA AUSTRAL'!Q10+'SARDINA AUSTRAL'!Q11+'SARDINA AUSTRAL'!Q12+'SARDINA AUSTRAL'!Q13+'SARDINA AUSTRAL'!Q14+'SARDINA AUSTRAL'!Q15+'SARDINA AUSTRAL'!Q16+'SARDINA AUSTRAL'!Q17+'SARDINA AUSTRAL'!Q18</f>
        <v>2145.9223000000002</v>
      </c>
      <c r="I7" s="71">
        <f>+G7/F7</f>
        <v>0.74580400921630041</v>
      </c>
    </row>
    <row r="8" spans="1:18" s="22" customFormat="1">
      <c r="B8" s="198"/>
      <c r="C8" s="50" t="s">
        <v>148</v>
      </c>
      <c r="D8" s="51" t="s">
        <v>68</v>
      </c>
      <c r="E8" s="52">
        <f>'SARDINA AUSTRAL'!G36</f>
        <v>724</v>
      </c>
      <c r="F8" s="51">
        <f>E8</f>
        <v>724</v>
      </c>
      <c r="G8" s="77">
        <f>'SARDINA AUSTRAL'!H36</f>
        <v>522.53099999999995</v>
      </c>
      <c r="H8" s="51">
        <f>F8-G8</f>
        <v>201.46900000000005</v>
      </c>
      <c r="I8" s="74">
        <f>G8/F8</f>
        <v>0.72172790055248615</v>
      </c>
    </row>
    <row r="9" spans="1:18" s="22" customFormat="1">
      <c r="B9" s="198"/>
      <c r="C9" s="25" t="s">
        <v>10</v>
      </c>
      <c r="D9" s="23">
        <f>'Investigación '!C12</f>
        <v>35</v>
      </c>
      <c r="E9" s="24"/>
      <c r="F9" s="47">
        <f t="shared" ref="F9:F15" si="0">+E9+D9</f>
        <v>35</v>
      </c>
      <c r="G9" s="48">
        <f>'Investigación '!D12</f>
        <v>0</v>
      </c>
      <c r="H9" s="47">
        <f>'Investigación '!E12</f>
        <v>35</v>
      </c>
      <c r="I9" s="72">
        <f>'Investigación '!F12</f>
        <v>0</v>
      </c>
    </row>
    <row r="10" spans="1:18" s="22" customFormat="1" ht="26.25" customHeight="1">
      <c r="B10" s="198"/>
      <c r="C10" s="25" t="s">
        <v>11</v>
      </c>
      <c r="D10" s="23">
        <f>'Consumo Humano '!D8</f>
        <v>0</v>
      </c>
      <c r="E10" s="24"/>
      <c r="F10" s="47">
        <f t="shared" si="0"/>
        <v>0</v>
      </c>
      <c r="G10" s="48">
        <f>'Consumo Humano '!E8</f>
        <v>0</v>
      </c>
      <c r="H10" s="47">
        <f t="shared" ref="H10:H15" si="1">+F10-G10</f>
        <v>0</v>
      </c>
      <c r="I10" s="72" t="e">
        <f>+G10/F10</f>
        <v>#DIV/0!</v>
      </c>
    </row>
    <row r="11" spans="1:18" s="22" customFormat="1" ht="22.5" customHeight="1" thickBot="1">
      <c r="B11" s="199"/>
      <c r="C11" s="26" t="s">
        <v>12</v>
      </c>
      <c r="D11" s="37">
        <v>70</v>
      </c>
      <c r="E11" s="38"/>
      <c r="F11" s="49">
        <f t="shared" si="0"/>
        <v>70</v>
      </c>
      <c r="G11" s="39">
        <v>0</v>
      </c>
      <c r="H11" s="49">
        <f t="shared" si="1"/>
        <v>70</v>
      </c>
      <c r="I11" s="73">
        <f>+G11/F11</f>
        <v>0</v>
      </c>
    </row>
    <row r="12" spans="1:18" s="22" customFormat="1">
      <c r="B12" s="198" t="s">
        <v>29</v>
      </c>
      <c r="C12" s="50" t="s">
        <v>30</v>
      </c>
      <c r="D12" s="51">
        <f>'SARDINA AUSTRAL'!F22</f>
        <v>3700</v>
      </c>
      <c r="E12" s="52">
        <f>'SARDINA AUSTRAL'!G22</f>
        <v>0</v>
      </c>
      <c r="F12" s="51">
        <f>'SARDINA AUSTRAL'!O22</f>
        <v>3700</v>
      </c>
      <c r="G12" s="77">
        <f>'SARDINA AUSTRAL'!I22</f>
        <v>3636.5940000000005</v>
      </c>
      <c r="H12" s="51">
        <f>'SARDINA AUSTRAL'!Q22</f>
        <v>63.405999999999494</v>
      </c>
      <c r="I12" s="74">
        <f>'SARDINA AUSTRAL'!R22</f>
        <v>0.98286324324324337</v>
      </c>
    </row>
    <row r="13" spans="1:18" s="22" customFormat="1" ht="19.5" customHeight="1">
      <c r="B13" s="198"/>
      <c r="C13" s="25" t="s">
        <v>10</v>
      </c>
      <c r="D13" s="23">
        <f>'Investigación '!C13</f>
        <v>35</v>
      </c>
      <c r="E13" s="24"/>
      <c r="F13" s="47">
        <f t="shared" si="0"/>
        <v>35</v>
      </c>
      <c r="G13" s="48">
        <f>'Investigación '!D13</f>
        <v>0</v>
      </c>
      <c r="H13" s="47">
        <f>'Investigación '!E13</f>
        <v>35</v>
      </c>
      <c r="I13" s="72">
        <f>'Investigación '!F13</f>
        <v>0</v>
      </c>
    </row>
    <row r="14" spans="1:18" s="22" customFormat="1" ht="21" customHeight="1">
      <c r="B14" s="198"/>
      <c r="C14" s="25" t="s">
        <v>11</v>
      </c>
      <c r="D14" s="23">
        <f>'Consumo Humano '!D9</f>
        <v>0</v>
      </c>
      <c r="E14" s="24"/>
      <c r="F14" s="47">
        <f t="shared" si="0"/>
        <v>0</v>
      </c>
      <c r="G14" s="48">
        <v>0</v>
      </c>
      <c r="H14" s="47">
        <f t="shared" si="1"/>
        <v>0</v>
      </c>
      <c r="I14" s="72">
        <v>0</v>
      </c>
    </row>
    <row r="15" spans="1:18" s="22" customFormat="1" ht="15.75" thickBot="1">
      <c r="B15" s="199"/>
      <c r="C15" s="26" t="s">
        <v>12</v>
      </c>
      <c r="D15" s="37"/>
      <c r="E15" s="38"/>
      <c r="F15" s="49">
        <f t="shared" si="0"/>
        <v>0</v>
      </c>
      <c r="G15" s="39">
        <v>0</v>
      </c>
      <c r="H15" s="49">
        <f t="shared" si="1"/>
        <v>0</v>
      </c>
      <c r="I15" s="73">
        <v>0</v>
      </c>
    </row>
    <row r="16" spans="1:18" s="22" customFormat="1">
      <c r="D16" s="76">
        <f>SUM(D7:D15)</f>
        <v>13005.999000000002</v>
      </c>
      <c r="E16" s="76">
        <f>SUM(E7:E15)</f>
        <v>0</v>
      </c>
      <c r="F16" s="76">
        <f>SUM(F7:F15)</f>
        <v>13005.999000000002</v>
      </c>
      <c r="G16" s="75">
        <f>SUM(G7:G15)</f>
        <v>10455.201700000001</v>
      </c>
    </row>
    <row r="17" s="22" customFormat="1"/>
    <row r="18" s="22" customFormat="1"/>
    <row r="19" s="22" customFormat="1"/>
    <row r="20" s="22" customFormat="1"/>
    <row r="21" s="22" customFormat="1"/>
    <row r="22" s="22" customFormat="1"/>
    <row r="23" s="22" customFormat="1"/>
    <row r="24" s="22" customFormat="1"/>
    <row r="25" s="22" customFormat="1"/>
    <row r="26" s="22" customFormat="1"/>
    <row r="27" s="22" customFormat="1"/>
    <row r="28" s="22" customFormat="1"/>
    <row r="29" s="22" customFormat="1"/>
    <row r="30" s="22" customFormat="1"/>
    <row r="31" s="22" customFormat="1"/>
    <row r="32" s="22" customFormat="1"/>
    <row r="33" s="22" customFormat="1"/>
    <row r="34" s="22" customFormat="1"/>
    <row r="35" s="22" customFormat="1"/>
    <row r="36" s="22" customFormat="1"/>
    <row r="37" s="22" customFormat="1"/>
    <row r="38" s="22" customFormat="1"/>
    <row r="39" s="22" customFormat="1"/>
    <row r="40" s="22" customFormat="1"/>
    <row r="41" s="22" customFormat="1"/>
    <row r="42" s="22" customFormat="1"/>
    <row r="43" s="22" customFormat="1"/>
    <row r="44" s="22" customFormat="1"/>
    <row r="45" s="22" customFormat="1"/>
    <row r="46" s="22" customFormat="1"/>
    <row r="47" s="22" customFormat="1"/>
    <row r="48" s="22" customFormat="1"/>
    <row r="49" s="22" customFormat="1"/>
    <row r="50" s="22" customFormat="1"/>
    <row r="51" s="22" customFormat="1"/>
    <row r="52" s="22" customFormat="1"/>
    <row r="53" s="22" customFormat="1"/>
    <row r="54" s="22" customFormat="1"/>
    <row r="55" s="22" customFormat="1"/>
    <row r="56" s="22" customFormat="1"/>
    <row r="57" s="22" customFormat="1"/>
    <row r="58" s="22" customFormat="1"/>
    <row r="59" s="22" customFormat="1"/>
    <row r="60" s="22" customFormat="1"/>
    <row r="61" s="22" customFormat="1"/>
    <row r="62" s="22" customFormat="1"/>
    <row r="63" s="22" customFormat="1"/>
    <row r="64" s="22" customFormat="1"/>
    <row r="65" s="22" customFormat="1"/>
    <row r="66" s="22" customFormat="1"/>
    <row r="67" s="22" customFormat="1"/>
    <row r="68" s="22" customFormat="1"/>
    <row r="69" s="22" customFormat="1"/>
    <row r="70" s="22" customFormat="1"/>
    <row r="71" s="22" customFormat="1"/>
    <row r="72" s="22" customFormat="1"/>
    <row r="73" s="22" customFormat="1"/>
    <row r="74" s="22" customFormat="1"/>
    <row r="75" s="22" customFormat="1"/>
    <row r="76" s="22" customFormat="1"/>
    <row r="77" s="22" customFormat="1"/>
    <row r="78" s="22" customFormat="1"/>
    <row r="79" s="22" customFormat="1"/>
    <row r="80" s="22" customFormat="1"/>
    <row r="81" s="22" customFormat="1"/>
    <row r="82" s="22" customFormat="1"/>
    <row r="83" s="22" customFormat="1"/>
    <row r="84" s="22" customFormat="1"/>
    <row r="85" s="22" customFormat="1"/>
    <row r="86" s="22" customFormat="1"/>
    <row r="87" s="22" customFormat="1"/>
    <row r="88" s="22" customFormat="1"/>
    <row r="89" s="22" customFormat="1"/>
    <row r="90" s="22" customFormat="1"/>
    <row r="91" s="22" customFormat="1"/>
    <row r="92" s="22" customFormat="1"/>
    <row r="93" s="22" customFormat="1"/>
    <row r="94" s="22" customFormat="1"/>
    <row r="95" s="22" customFormat="1"/>
    <row r="96" s="22" customFormat="1"/>
    <row r="97" s="22" customFormat="1"/>
    <row r="98" s="22" customFormat="1"/>
    <row r="99" s="22" customFormat="1"/>
    <row r="100" s="22" customFormat="1"/>
    <row r="101" s="22" customFormat="1"/>
    <row r="102" s="22" customFormat="1"/>
    <row r="103" s="22" customFormat="1"/>
    <row r="104" s="22" customFormat="1"/>
    <row r="105" s="22" customFormat="1"/>
    <row r="106" s="22" customFormat="1"/>
    <row r="107" s="22" customFormat="1"/>
    <row r="108" s="22" customFormat="1"/>
    <row r="109" s="22" customFormat="1"/>
    <row r="110" s="22" customFormat="1"/>
    <row r="111" s="22" customFormat="1"/>
    <row r="112" s="22" customFormat="1"/>
    <row r="113" s="22" customFormat="1"/>
    <row r="114" s="22" customFormat="1"/>
    <row r="115" s="22" customFormat="1"/>
    <row r="116" s="22" customFormat="1"/>
    <row r="117" s="22" customFormat="1"/>
    <row r="118" s="22" customFormat="1"/>
    <row r="119" s="22" customFormat="1"/>
    <row r="120" s="22" customFormat="1"/>
    <row r="121" s="22" customFormat="1"/>
    <row r="122" s="22" customFormat="1"/>
    <row r="123" s="22" customFormat="1"/>
    <row r="124" s="22" customFormat="1"/>
    <row r="125" s="22" customFormat="1"/>
    <row r="126" s="22" customFormat="1"/>
    <row r="127" s="22" customFormat="1"/>
    <row r="128" s="22" customFormat="1"/>
    <row r="129" s="22" customFormat="1"/>
    <row r="130" s="22" customFormat="1"/>
    <row r="131" s="22" customFormat="1"/>
    <row r="132" s="22" customFormat="1"/>
  </sheetData>
  <mergeCells count="5">
    <mergeCell ref="B7:B11"/>
    <mergeCell ref="B12:B15"/>
    <mergeCell ref="B4:I4"/>
    <mergeCell ref="B2:I2"/>
    <mergeCell ref="B3:I3"/>
  </mergeCells>
  <conditionalFormatting sqref="G7:G15">
    <cfRule type="dataBar" priority="1">
      <dataBar>
        <cfvo type="min"/>
        <cfvo type="max"/>
        <color rgb="FF638EC6"/>
      </dataBar>
    </cfRule>
  </conditionalFormatting>
  <pageMargins left="0.7" right="0.7" top="0.75" bottom="0.75" header="0.3" footer="0.3"/>
  <pageSetup paperSize="16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6:K42"/>
  <sheetViews>
    <sheetView topLeftCell="C1" workbookViewId="0">
      <selection activeCell="F28" sqref="F28"/>
    </sheetView>
  </sheetViews>
  <sheetFormatPr baseColWidth="10" defaultRowHeight="15"/>
  <cols>
    <col min="4" max="4" width="17.140625" customWidth="1"/>
    <col min="5" max="5" width="33" customWidth="1"/>
    <col min="7" max="7" width="13.5703125" bestFit="1" customWidth="1"/>
    <col min="9" max="9" width="11.85546875" bestFit="1" customWidth="1"/>
    <col min="10" max="10" width="13.42578125" bestFit="1" customWidth="1"/>
  </cols>
  <sheetData>
    <row r="6" spans="4:10">
      <c r="E6" s="91" t="s">
        <v>88</v>
      </c>
      <c r="F6" s="91" t="s">
        <v>89</v>
      </c>
      <c r="G6" s="91" t="s">
        <v>6</v>
      </c>
      <c r="H6" s="91" t="s">
        <v>7</v>
      </c>
      <c r="I6" s="91" t="s">
        <v>72</v>
      </c>
      <c r="J6" s="91" t="s">
        <v>90</v>
      </c>
    </row>
    <row r="7" spans="4:10">
      <c r="D7" s="91" t="s">
        <v>91</v>
      </c>
      <c r="E7" s="92">
        <v>15206</v>
      </c>
      <c r="F7" s="92">
        <v>0</v>
      </c>
      <c r="G7" s="92">
        <f>E7+F7</f>
        <v>15206</v>
      </c>
      <c r="H7" s="93">
        <f>H15+H16</f>
        <v>9932.6707000000006</v>
      </c>
      <c r="I7" s="92">
        <f>G7-H7</f>
        <v>5273.3292999999994</v>
      </c>
      <c r="J7" s="94">
        <f>H7/G7</f>
        <v>0.65320733263185593</v>
      </c>
    </row>
    <row r="8" spans="4:10">
      <c r="D8" s="91" t="s">
        <v>92</v>
      </c>
      <c r="E8" s="92">
        <v>70</v>
      </c>
      <c r="F8" s="92">
        <v>0</v>
      </c>
      <c r="G8" s="92">
        <f>E8+F8</f>
        <v>70</v>
      </c>
      <c r="H8" s="93">
        <f>H17</f>
        <v>0</v>
      </c>
      <c r="I8" s="92">
        <f>G8-H8</f>
        <v>70</v>
      </c>
      <c r="J8" s="94">
        <f>H8/G8</f>
        <v>0</v>
      </c>
    </row>
    <row r="9" spans="4:10">
      <c r="D9" s="91" t="s">
        <v>93</v>
      </c>
      <c r="E9" s="92">
        <v>111</v>
      </c>
      <c r="F9" s="92">
        <v>0</v>
      </c>
      <c r="G9" s="92">
        <f>E9+F9</f>
        <v>111</v>
      </c>
      <c r="H9" s="93">
        <f>H19</f>
        <v>0</v>
      </c>
      <c r="I9" s="92">
        <f>G9-H9</f>
        <v>111</v>
      </c>
      <c r="J9" s="94">
        <f>H9/G9</f>
        <v>0</v>
      </c>
    </row>
    <row r="10" spans="4:10">
      <c r="D10" s="91" t="s">
        <v>94</v>
      </c>
      <c r="E10" s="92">
        <v>50</v>
      </c>
      <c r="F10" s="92">
        <v>0</v>
      </c>
      <c r="G10" s="92">
        <f>E10+F10</f>
        <v>50</v>
      </c>
      <c r="H10" s="93">
        <f>H18</f>
        <v>0</v>
      </c>
      <c r="I10" s="92">
        <f>G10-H10</f>
        <v>50</v>
      </c>
      <c r="J10" s="94">
        <f>H10/G10</f>
        <v>0</v>
      </c>
    </row>
    <row r="11" spans="4:10">
      <c r="D11" s="91" t="s">
        <v>95</v>
      </c>
      <c r="E11" s="92">
        <f>SUM(E7:E10)</f>
        <v>15437</v>
      </c>
      <c r="F11" s="92">
        <v>0</v>
      </c>
      <c r="G11" s="92">
        <f>E11+F11</f>
        <v>15437</v>
      </c>
      <c r="H11" s="93">
        <f>SUM(H7:H10)</f>
        <v>9932.6707000000006</v>
      </c>
      <c r="I11" s="92">
        <f>G11-H11</f>
        <v>5504.3292999999994</v>
      </c>
      <c r="J11" s="94">
        <f>H11/G11</f>
        <v>0.6434327071322149</v>
      </c>
    </row>
    <row r="14" spans="4:10">
      <c r="E14" s="91" t="s">
        <v>88</v>
      </c>
      <c r="F14" s="91" t="s">
        <v>89</v>
      </c>
      <c r="G14" s="91" t="s">
        <v>6</v>
      </c>
      <c r="H14" s="91" t="s">
        <v>7</v>
      </c>
      <c r="I14" s="91" t="s">
        <v>72</v>
      </c>
      <c r="J14" s="91" t="s">
        <v>90</v>
      </c>
    </row>
    <row r="15" spans="4:10">
      <c r="D15" s="91" t="s">
        <v>96</v>
      </c>
      <c r="E15" s="93">
        <v>10941</v>
      </c>
      <c r="F15" s="93">
        <f>Resumen_año_22!E7</f>
        <v>-724</v>
      </c>
      <c r="G15" s="93">
        <f t="shared" ref="G15:G20" si="0">E15+F15</f>
        <v>10217</v>
      </c>
      <c r="H15" s="93">
        <f>Resumen_año_22!G7</f>
        <v>6296.0767000000005</v>
      </c>
      <c r="I15" s="93">
        <f t="shared" ref="I15:I20" si="1">G15-H15</f>
        <v>3920.9232999999995</v>
      </c>
      <c r="J15" s="94">
        <f t="shared" ref="J15:J20" si="2">H15/G15</f>
        <v>0.61623536263090928</v>
      </c>
    </row>
    <row r="16" spans="4:10">
      <c r="D16" s="91" t="s">
        <v>97</v>
      </c>
      <c r="E16" s="93">
        <v>4265</v>
      </c>
      <c r="F16" s="93">
        <f>Resumen_año_22!E12</f>
        <v>0</v>
      </c>
      <c r="G16" s="93">
        <f t="shared" si="0"/>
        <v>4265</v>
      </c>
      <c r="H16" s="93">
        <f>Resumen_año_22!G12</f>
        <v>3636.5940000000005</v>
      </c>
      <c r="I16" s="93">
        <f t="shared" si="1"/>
        <v>628.40599999999949</v>
      </c>
      <c r="J16" s="94">
        <f t="shared" si="2"/>
        <v>0.85265978898007044</v>
      </c>
    </row>
    <row r="17" spans="4:11">
      <c r="D17" s="91" t="s">
        <v>98</v>
      </c>
      <c r="E17" s="93">
        <v>50</v>
      </c>
      <c r="F17" s="93">
        <f>Resumen_año_22!E11+Resumen_año_22!E15</f>
        <v>0</v>
      </c>
      <c r="G17" s="93">
        <f t="shared" si="0"/>
        <v>50</v>
      </c>
      <c r="H17" s="93">
        <f>Resumen_año_22!G11</f>
        <v>0</v>
      </c>
      <c r="I17" s="93">
        <f t="shared" si="1"/>
        <v>50</v>
      </c>
      <c r="J17" s="94">
        <f t="shared" si="2"/>
        <v>0</v>
      </c>
    </row>
    <row r="18" spans="4:11">
      <c r="D18" s="91" t="s">
        <v>94</v>
      </c>
      <c r="E18" s="93">
        <v>70</v>
      </c>
      <c r="F18" s="93">
        <f>Resumen_año_22!E9+Resumen_año_22!E13</f>
        <v>0</v>
      </c>
      <c r="G18" s="93">
        <f t="shared" si="0"/>
        <v>70</v>
      </c>
      <c r="H18" s="93">
        <f>Resumen_año_22!G9+Resumen_año_22!G13</f>
        <v>0</v>
      </c>
      <c r="I18" s="93">
        <f t="shared" si="1"/>
        <v>70</v>
      </c>
      <c r="J18" s="94">
        <f t="shared" si="2"/>
        <v>0</v>
      </c>
    </row>
    <row r="19" spans="4:11">
      <c r="D19" s="91" t="s">
        <v>93</v>
      </c>
      <c r="E19" s="93">
        <v>111</v>
      </c>
      <c r="F19" s="93">
        <f>Resumen_año_22!E10</f>
        <v>0</v>
      </c>
      <c r="G19" s="93">
        <f t="shared" si="0"/>
        <v>111</v>
      </c>
      <c r="H19" s="93">
        <f>Resumen_año_22!E10</f>
        <v>0</v>
      </c>
      <c r="I19" s="93">
        <f t="shared" si="1"/>
        <v>111</v>
      </c>
      <c r="J19" s="94">
        <f t="shared" si="2"/>
        <v>0</v>
      </c>
    </row>
    <row r="20" spans="4:11">
      <c r="D20" s="91" t="s">
        <v>95</v>
      </c>
      <c r="E20" s="93">
        <f>SUM(E15:E19)</f>
        <v>15437</v>
      </c>
      <c r="F20" s="93">
        <f>SUM(F15:F19)</f>
        <v>-724</v>
      </c>
      <c r="G20" s="93">
        <f t="shared" si="0"/>
        <v>14713</v>
      </c>
      <c r="H20" s="93">
        <f>SUM(H15:H19)</f>
        <v>9932.6707000000006</v>
      </c>
      <c r="I20" s="93">
        <f t="shared" si="1"/>
        <v>4780.3292999999994</v>
      </c>
      <c r="J20" s="94">
        <f t="shared" si="2"/>
        <v>0.67509486168694355</v>
      </c>
    </row>
    <row r="23" spans="4:11" ht="30">
      <c r="D23" s="97" t="s">
        <v>99</v>
      </c>
      <c r="E23" s="98" t="s">
        <v>100</v>
      </c>
      <c r="F23" s="99" t="s">
        <v>101</v>
      </c>
      <c r="G23" s="100" t="s">
        <v>83</v>
      </c>
      <c r="H23" s="100" t="s">
        <v>6</v>
      </c>
      <c r="I23" s="99" t="s">
        <v>71</v>
      </c>
      <c r="J23" s="99" t="s">
        <v>8</v>
      </c>
      <c r="K23" s="101" t="s">
        <v>26</v>
      </c>
    </row>
    <row r="24" spans="4:11" ht="30" customHeight="1">
      <c r="D24" s="204" t="s">
        <v>103</v>
      </c>
      <c r="E24" s="102" t="s">
        <v>104</v>
      </c>
      <c r="F24" s="103">
        <f>'SARDINA AUSTRAL'!M7</f>
        <v>528.91499999999996</v>
      </c>
      <c r="G24" s="103" t="e">
        <f>'SARDINA AUSTRAL'!G7+'SARDINA AUSTRAL'!#REF!</f>
        <v>#REF!</v>
      </c>
      <c r="H24" s="103" t="e">
        <f>F24+G24</f>
        <v>#REF!</v>
      </c>
      <c r="I24" s="103">
        <f>'SARDINA AUSTRAL'!P7</f>
        <v>329.05470000000003</v>
      </c>
      <c r="J24" s="103" t="e">
        <f>H24-I24</f>
        <v>#REF!</v>
      </c>
      <c r="K24" s="104" t="e">
        <f>I24/H24</f>
        <v>#REF!</v>
      </c>
    </row>
    <row r="25" spans="4:11" ht="49.5" customHeight="1">
      <c r="D25" s="205"/>
      <c r="E25" s="102" t="s">
        <v>105</v>
      </c>
      <c r="F25" s="103">
        <f>'SARDINA AUSTRAL'!M8</f>
        <v>2103.518</v>
      </c>
      <c r="G25" s="103" t="e">
        <f>'SARDINA AUSTRAL'!#REF!+'SARDINA AUSTRAL'!G8</f>
        <v>#REF!</v>
      </c>
      <c r="H25" s="103" t="e">
        <f t="shared" ref="H25:H35" si="3">F25+G25</f>
        <v>#REF!</v>
      </c>
      <c r="I25" s="103">
        <f>'SARDINA AUSTRAL'!P8</f>
        <v>1122.3600000000001</v>
      </c>
      <c r="J25" s="103" t="e">
        <f t="shared" ref="J25:J35" si="4">H25-I25</f>
        <v>#REF!</v>
      </c>
      <c r="K25" s="104" t="e">
        <f t="shared" ref="K25:K35" si="5">I25/H25</f>
        <v>#REF!</v>
      </c>
    </row>
    <row r="26" spans="4:11" ht="54.75" customHeight="1">
      <c r="D26" s="205"/>
      <c r="E26" s="102" t="s">
        <v>106</v>
      </c>
      <c r="F26" s="103">
        <f>'SARDINA AUSTRAL'!M9</f>
        <v>1431.402</v>
      </c>
      <c r="G26" s="103" t="e">
        <f>'SARDINA AUSTRAL'!G9+'SARDINA AUSTRAL'!#REF!</f>
        <v>#REF!</v>
      </c>
      <c r="H26" s="103" t="e">
        <f t="shared" si="3"/>
        <v>#REF!</v>
      </c>
      <c r="I26" s="103">
        <f>'SARDINA AUSTRAL'!P9</f>
        <v>1730.722</v>
      </c>
      <c r="J26" s="103" t="e">
        <f t="shared" si="4"/>
        <v>#REF!</v>
      </c>
      <c r="K26" s="104" t="e">
        <f t="shared" si="5"/>
        <v>#REF!</v>
      </c>
    </row>
    <row r="27" spans="4:11" ht="51.75" customHeight="1">
      <c r="D27" s="205"/>
      <c r="E27" s="102" t="s">
        <v>107</v>
      </c>
      <c r="F27" s="103">
        <f>'SARDINA AUSTRAL'!M10</f>
        <v>466.68099999999998</v>
      </c>
      <c r="G27" s="103" t="e">
        <f>'SARDINA AUSTRAL'!#REF!+'SARDINA AUSTRAL'!G10</f>
        <v>#REF!</v>
      </c>
      <c r="H27" s="103" t="e">
        <f t="shared" si="3"/>
        <v>#REF!</v>
      </c>
      <c r="I27" s="103">
        <f>'SARDINA AUSTRAL'!P10</f>
        <v>0</v>
      </c>
      <c r="J27" s="103" t="e">
        <f t="shared" si="4"/>
        <v>#REF!</v>
      </c>
      <c r="K27" s="104" t="e">
        <f t="shared" si="5"/>
        <v>#REF!</v>
      </c>
    </row>
    <row r="28" spans="4:11" ht="75.75" customHeight="1">
      <c r="D28" s="205"/>
      <c r="E28" s="102" t="s">
        <v>108</v>
      </c>
      <c r="F28" s="103">
        <f>'SARDINA AUSTRAL'!M11</f>
        <v>723.84900000000005</v>
      </c>
      <c r="G28" s="103" t="e">
        <f>'SARDINA AUSTRAL'!G11+'SARDINA AUSTRAL'!#REF!</f>
        <v>#REF!</v>
      </c>
      <c r="H28" s="103" t="e">
        <f t="shared" si="3"/>
        <v>#REF!</v>
      </c>
      <c r="I28" s="103">
        <f>'SARDINA AUSTRAL'!P11</f>
        <v>2130.1165999999998</v>
      </c>
      <c r="J28" s="103" t="e">
        <f t="shared" si="4"/>
        <v>#REF!</v>
      </c>
      <c r="K28" s="104" t="e">
        <f t="shared" si="5"/>
        <v>#REF!</v>
      </c>
    </row>
    <row r="29" spans="4:11" ht="99" customHeight="1">
      <c r="D29" s="205"/>
      <c r="E29" s="102" t="s">
        <v>109</v>
      </c>
      <c r="F29" s="103">
        <f>'SARDINA AUSTRAL'!M12</f>
        <v>674.26300000000003</v>
      </c>
      <c r="G29" s="103" t="e">
        <f>'SARDINA AUSTRAL'!G12+'SARDINA AUSTRAL'!#REF!</f>
        <v>#REF!</v>
      </c>
      <c r="H29" s="103" t="e">
        <f t="shared" si="3"/>
        <v>#REF!</v>
      </c>
      <c r="I29" s="103">
        <f>'SARDINA AUSTRAL'!P12</f>
        <v>0</v>
      </c>
      <c r="J29" s="103" t="e">
        <f t="shared" si="4"/>
        <v>#REF!</v>
      </c>
      <c r="K29" s="104" t="e">
        <f t="shared" si="5"/>
        <v>#REF!</v>
      </c>
    </row>
    <row r="30" spans="4:11" ht="30" customHeight="1">
      <c r="D30" s="205"/>
      <c r="E30" s="102" t="s">
        <v>110</v>
      </c>
      <c r="F30" s="103">
        <f>'SARDINA AUSTRAL'!M13</f>
        <v>1026.8869999999999</v>
      </c>
      <c r="G30" s="103" t="e">
        <f>'SARDINA AUSTRAL'!G13+'SARDINA AUSTRAL'!#REF!</f>
        <v>#REF!</v>
      </c>
      <c r="H30" s="103" t="e">
        <f t="shared" si="3"/>
        <v>#REF!</v>
      </c>
      <c r="I30" s="103">
        <f>'SARDINA AUSTRAL'!P13</f>
        <v>0</v>
      </c>
      <c r="J30" s="103" t="e">
        <f t="shared" si="4"/>
        <v>#REF!</v>
      </c>
      <c r="K30" s="104" t="e">
        <f t="shared" si="5"/>
        <v>#REF!</v>
      </c>
    </row>
    <row r="31" spans="4:11" ht="60">
      <c r="D31" s="205"/>
      <c r="E31" s="102" t="s">
        <v>111</v>
      </c>
      <c r="F31" s="103">
        <f>'SARDINA AUSTRAL'!M14</f>
        <v>65.295000000000002</v>
      </c>
      <c r="G31" s="103" t="e">
        <f>'SARDINA AUSTRAL'!G14+'SARDINA AUSTRAL'!#REF!</f>
        <v>#REF!</v>
      </c>
      <c r="H31" s="103" t="e">
        <f t="shared" si="3"/>
        <v>#REF!</v>
      </c>
      <c r="I31" s="103">
        <f>'SARDINA AUSTRAL'!P14</f>
        <v>0</v>
      </c>
      <c r="J31" s="103" t="e">
        <f t="shared" si="4"/>
        <v>#REF!</v>
      </c>
      <c r="K31" s="104">
        <v>0</v>
      </c>
    </row>
    <row r="32" spans="4:11" ht="60">
      <c r="D32" s="205"/>
      <c r="E32" s="102" t="s">
        <v>112</v>
      </c>
      <c r="F32" s="103">
        <f>'SARDINA AUSTRAL'!M15</f>
        <v>1737.9770000000001</v>
      </c>
      <c r="G32" s="103" t="e">
        <f>'SARDINA AUSTRAL'!G15+'SARDINA AUSTRAL'!#REF!</f>
        <v>#REF!</v>
      </c>
      <c r="H32" s="103" t="e">
        <f t="shared" si="3"/>
        <v>#REF!</v>
      </c>
      <c r="I32" s="103">
        <f>'SARDINA AUSTRAL'!P15</f>
        <v>775.76300000000003</v>
      </c>
      <c r="J32" s="103" t="e">
        <f t="shared" si="4"/>
        <v>#REF!</v>
      </c>
      <c r="K32" s="104" t="e">
        <f t="shared" si="5"/>
        <v>#REF!</v>
      </c>
    </row>
    <row r="33" spans="4:11" ht="75">
      <c r="D33" s="205"/>
      <c r="E33" s="102" t="s">
        <v>113</v>
      </c>
      <c r="F33" s="103">
        <f>'SARDINA AUSTRAL'!M16</f>
        <v>358.89699999999999</v>
      </c>
      <c r="G33" s="103" t="e">
        <f>'SARDINA AUSTRAL'!G16+'SARDINA AUSTRAL'!#REF!</f>
        <v>#REF!</v>
      </c>
      <c r="H33" s="103" t="e">
        <f t="shared" si="3"/>
        <v>#REF!</v>
      </c>
      <c r="I33" s="103">
        <f>'SARDINA AUSTRAL'!P16</f>
        <v>157.96040000000002</v>
      </c>
      <c r="J33" s="103" t="e">
        <f t="shared" si="4"/>
        <v>#REF!</v>
      </c>
      <c r="K33" s="104" t="e">
        <f>I33/H33</f>
        <v>#REF!</v>
      </c>
    </row>
    <row r="34" spans="4:11" ht="75">
      <c r="D34" s="205"/>
      <c r="E34" s="102" t="s">
        <v>74</v>
      </c>
      <c r="F34" s="103">
        <f>'SARDINA AUSTRAL'!M17</f>
        <v>2.3159999999999998</v>
      </c>
      <c r="G34" s="103" t="e">
        <f>'SARDINA AUSTRAL'!G17+'SARDINA AUSTRAL'!#REF!</f>
        <v>#REF!</v>
      </c>
      <c r="H34" s="103" t="e">
        <f t="shared" si="3"/>
        <v>#REF!</v>
      </c>
      <c r="I34" s="103">
        <f>'SARDINA AUSTRAL'!P17</f>
        <v>0</v>
      </c>
      <c r="J34" s="103" t="e">
        <f t="shared" si="4"/>
        <v>#REF!</v>
      </c>
      <c r="K34" s="104" t="e">
        <f t="shared" si="5"/>
        <v>#REF!</v>
      </c>
    </row>
    <row r="35" spans="4:11">
      <c r="D35" s="205"/>
      <c r="E35" s="102" t="s">
        <v>114</v>
      </c>
      <c r="F35" s="103">
        <f>'SARDINA AUSTRAL'!M18</f>
        <v>45.999000000000002</v>
      </c>
      <c r="G35" s="103" t="e">
        <f>'SARDINA AUSTRAL'!G18+'SARDINA AUSTRAL'!#REF!</f>
        <v>#REF!</v>
      </c>
      <c r="H35" s="103" t="e">
        <f t="shared" si="3"/>
        <v>#REF!</v>
      </c>
      <c r="I35" s="103">
        <f>'SARDINA AUSTRAL'!P18</f>
        <v>50.1</v>
      </c>
      <c r="J35" s="103" t="e">
        <f t="shared" si="4"/>
        <v>#REF!</v>
      </c>
      <c r="K35" s="104" t="e">
        <f t="shared" si="5"/>
        <v>#REF!</v>
      </c>
    </row>
    <row r="36" spans="4:11">
      <c r="D36" s="206"/>
      <c r="E36" s="102" t="s">
        <v>115</v>
      </c>
      <c r="F36" s="103"/>
      <c r="G36" s="103">
        <v>5</v>
      </c>
      <c r="H36" s="103">
        <v>5</v>
      </c>
      <c r="I36" s="103">
        <v>5</v>
      </c>
      <c r="J36" s="103">
        <f>H36-I36</f>
        <v>0</v>
      </c>
      <c r="K36" s="104">
        <f>I36/H36</f>
        <v>1</v>
      </c>
    </row>
    <row r="37" spans="4:11">
      <c r="D37" s="202" t="s">
        <v>102</v>
      </c>
      <c r="E37" s="203"/>
      <c r="F37" s="105">
        <f>SUM(F24:F35)</f>
        <v>9165.9990000000016</v>
      </c>
      <c r="G37" s="105" t="e">
        <f>SUM(G24:G36)</f>
        <v>#REF!</v>
      </c>
      <c r="H37" s="105" t="e">
        <f>+F37+G37</f>
        <v>#REF!</v>
      </c>
      <c r="I37" s="105">
        <f>SUM(I24:I36)</f>
        <v>6301.0767000000005</v>
      </c>
      <c r="J37" s="106" t="e">
        <f>H37-I37</f>
        <v>#REF!</v>
      </c>
      <c r="K37" s="107" t="e">
        <f>I37/H37</f>
        <v>#REF!</v>
      </c>
    </row>
    <row r="41" spans="4:11" ht="56.25">
      <c r="D41" s="108" t="s">
        <v>6</v>
      </c>
      <c r="E41" s="108" t="s">
        <v>89</v>
      </c>
      <c r="F41" s="108" t="s">
        <v>71</v>
      </c>
      <c r="G41" s="108" t="s">
        <v>72</v>
      </c>
      <c r="H41" s="108" t="s">
        <v>73</v>
      </c>
    </row>
    <row r="42" spans="4:11">
      <c r="D42" s="109">
        <v>4265</v>
      </c>
      <c r="E42" s="95">
        <v>0</v>
      </c>
      <c r="F42" s="110">
        <v>1310.163</v>
      </c>
      <c r="G42" s="112">
        <v>2954.837</v>
      </c>
      <c r="H42" s="111">
        <v>0.30718944900351702</v>
      </c>
    </row>
  </sheetData>
  <mergeCells count="2">
    <mergeCell ref="D37:E37"/>
    <mergeCell ref="D24:D36"/>
  </mergeCells>
  <conditionalFormatting sqref="H41:H42">
    <cfRule type="dataBar" priority="33">
      <dataBar>
        <cfvo type="min"/>
        <cfvo type="max"/>
        <color rgb="FF638EC6"/>
      </dataBar>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BAK1586"/>
  <sheetViews>
    <sheetView tabSelected="1" topLeftCell="A7" zoomScaleNormal="100" workbookViewId="0">
      <selection activeCell="I22" sqref="I22:I23"/>
    </sheetView>
  </sheetViews>
  <sheetFormatPr baseColWidth="10" defaultRowHeight="15.75"/>
  <cols>
    <col min="1" max="1" width="3.5703125" style="1" customWidth="1"/>
    <col min="2" max="2" width="15.140625" style="19" customWidth="1"/>
    <col min="3" max="3" width="37.85546875" customWidth="1"/>
    <col min="4" max="4" width="10.42578125" bestFit="1" customWidth="1"/>
    <col min="5" max="5" width="10.140625" bestFit="1" customWidth="1"/>
    <col min="6" max="6" width="16.42578125" customWidth="1"/>
    <col min="7" max="7" width="17.5703125" customWidth="1"/>
    <col min="8" max="8" width="16.140625" customWidth="1"/>
    <col min="9" max="9" width="15.42578125" customWidth="1"/>
    <col min="10" max="10" width="15.28515625" customWidth="1"/>
    <col min="11" max="11" width="14.5703125" customWidth="1"/>
    <col min="12" max="12" width="13.42578125" customWidth="1"/>
    <col min="13" max="13" width="17.28515625" customWidth="1"/>
    <col min="14" max="14" width="18.28515625" customWidth="1"/>
    <col min="15" max="15" width="13.140625" customWidth="1"/>
    <col min="16" max="16" width="10.140625" style="3" bestFit="1" customWidth="1"/>
    <col min="17" max="17" width="17.42578125" style="3" customWidth="1"/>
    <col min="18" max="18" width="14.42578125" style="3" customWidth="1"/>
    <col min="19" max="19" width="11.42578125" style="3" customWidth="1"/>
    <col min="20" max="1389" width="11.5703125" style="3"/>
  </cols>
  <sheetData>
    <row r="1" spans="1:1389" s="1" customFormat="1" ht="16.5" thickBot="1">
      <c r="B1" s="2"/>
    </row>
    <row r="2" spans="1:1389" ht="30.75" customHeight="1">
      <c r="B2" s="207" t="s">
        <v>137</v>
      </c>
      <c r="C2" s="208"/>
      <c r="D2" s="208"/>
      <c r="E2" s="208"/>
      <c r="F2" s="208"/>
      <c r="G2" s="208"/>
      <c r="H2" s="208"/>
      <c r="I2" s="208"/>
      <c r="J2" s="208"/>
      <c r="K2" s="208"/>
      <c r="L2" s="208"/>
      <c r="M2" s="208"/>
      <c r="N2" s="208"/>
      <c r="O2" s="209"/>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row>
    <row r="3" spans="1:1389" ht="30.75" customHeight="1">
      <c r="B3" s="217">
        <f>+Resumen_año_22!B4</f>
        <v>44896</v>
      </c>
      <c r="C3" s="218"/>
      <c r="D3" s="218"/>
      <c r="E3" s="218"/>
      <c r="F3" s="218"/>
      <c r="G3" s="218"/>
      <c r="H3" s="218"/>
      <c r="I3" s="218"/>
      <c r="J3" s="218"/>
      <c r="K3" s="218"/>
      <c r="L3" s="218"/>
      <c r="M3" s="218"/>
      <c r="N3" s="218"/>
      <c r="O3" s="219"/>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row>
    <row r="4" spans="1:1389" ht="21" customHeight="1" thickBot="1">
      <c r="B4" s="213" t="s">
        <v>84</v>
      </c>
      <c r="C4" s="214"/>
      <c r="D4" s="214"/>
      <c r="E4" s="214"/>
      <c r="F4" s="214"/>
      <c r="G4" s="214"/>
      <c r="H4" s="214"/>
      <c r="I4" s="214"/>
      <c r="J4" s="214"/>
      <c r="K4" s="214"/>
      <c r="L4" s="214"/>
      <c r="M4" s="214"/>
      <c r="N4" s="214"/>
      <c r="O4" s="215"/>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row>
    <row r="5" spans="1:1389" s="3" customFormat="1" thickBot="1">
      <c r="A5" s="1"/>
      <c r="B5" s="216"/>
      <c r="C5" s="216"/>
      <c r="D5" s="216"/>
      <c r="E5" s="216"/>
      <c r="F5" s="216"/>
      <c r="G5" s="216"/>
      <c r="H5" s="216"/>
      <c r="I5" s="216"/>
      <c r="J5" s="216"/>
      <c r="K5" s="216"/>
      <c r="L5" s="216"/>
      <c r="M5" s="216"/>
      <c r="N5" s="216"/>
      <c r="O5" s="216"/>
      <c r="P5" s="216"/>
      <c r="Q5" s="216"/>
      <c r="R5" s="216"/>
      <c r="S5" s="1"/>
      <c r="T5" s="1"/>
      <c r="U5" s="1"/>
      <c r="V5" s="1"/>
      <c r="W5" s="1"/>
      <c r="X5" s="1"/>
      <c r="Y5" s="1"/>
      <c r="Z5" s="1"/>
      <c r="AA5" s="1"/>
      <c r="AB5" s="1"/>
      <c r="AC5" s="1"/>
      <c r="AD5" s="1"/>
      <c r="AE5" s="1"/>
      <c r="AF5" s="1"/>
      <c r="AG5" s="1"/>
      <c r="AH5" s="1"/>
      <c r="AI5" s="1"/>
      <c r="AJ5" s="1"/>
      <c r="AK5" s="1"/>
      <c r="AL5" s="1"/>
      <c r="AM5" s="1"/>
      <c r="AN5" s="1"/>
      <c r="AO5" s="1"/>
      <c r="AP5" s="1"/>
      <c r="AQ5" s="1"/>
      <c r="AR5" s="1"/>
    </row>
    <row r="6" spans="1:1389" s="13" customFormat="1" ht="70.150000000000006" customHeight="1" thickBot="1">
      <c r="A6" s="4"/>
      <c r="B6" s="6" t="s">
        <v>0</v>
      </c>
      <c r="C6" s="6" t="s">
        <v>1</v>
      </c>
      <c r="D6" s="7" t="s">
        <v>2</v>
      </c>
      <c r="E6" s="6" t="s">
        <v>3</v>
      </c>
      <c r="F6" s="8" t="s">
        <v>4</v>
      </c>
      <c r="G6" s="6" t="s">
        <v>5</v>
      </c>
      <c r="H6" s="9" t="s">
        <v>6</v>
      </c>
      <c r="I6" s="6" t="s">
        <v>7</v>
      </c>
      <c r="J6" s="10" t="s">
        <v>8</v>
      </c>
      <c r="K6" s="62" t="s">
        <v>73</v>
      </c>
      <c r="L6" s="5" t="s">
        <v>75</v>
      </c>
      <c r="M6" s="9" t="s">
        <v>69</v>
      </c>
      <c r="N6" s="11" t="s">
        <v>83</v>
      </c>
      <c r="O6" s="8" t="s">
        <v>6</v>
      </c>
      <c r="P6" s="8" t="s">
        <v>71</v>
      </c>
      <c r="Q6" s="8" t="s">
        <v>72</v>
      </c>
      <c r="R6" s="8" t="s">
        <v>73</v>
      </c>
      <c r="S6" s="1"/>
      <c r="T6" s="1"/>
      <c r="U6" s="1"/>
      <c r="V6" s="1"/>
      <c r="W6" s="1"/>
      <c r="X6" s="1"/>
      <c r="Y6" s="1"/>
      <c r="Z6" s="1"/>
      <c r="AA6" s="1"/>
      <c r="AB6" s="1"/>
      <c r="AC6" s="1"/>
      <c r="AD6" s="1"/>
      <c r="AE6" s="1"/>
      <c r="AF6" s="1"/>
      <c r="AG6" s="1"/>
      <c r="AH6" s="1"/>
      <c r="AI6" s="1"/>
      <c r="AJ6" s="1"/>
      <c r="AK6" s="1"/>
      <c r="AL6" s="1"/>
      <c r="AM6" s="1"/>
      <c r="AN6" s="1"/>
      <c r="AO6" s="1"/>
      <c r="AP6" s="1"/>
      <c r="AQ6" s="1"/>
      <c r="AR6" s="1"/>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c r="CQ6" s="12"/>
      <c r="CR6" s="12"/>
      <c r="CS6" s="12"/>
      <c r="CT6" s="12"/>
      <c r="CU6" s="12"/>
      <c r="CV6" s="12"/>
      <c r="CW6" s="12"/>
      <c r="CX6" s="12"/>
      <c r="CY6" s="12"/>
      <c r="CZ6" s="12"/>
      <c r="DA6" s="12"/>
      <c r="DB6" s="12"/>
      <c r="DC6" s="12"/>
      <c r="DD6" s="12"/>
      <c r="DE6" s="12"/>
      <c r="DF6" s="12"/>
      <c r="DG6" s="12"/>
      <c r="DH6" s="12"/>
      <c r="DI6" s="12"/>
      <c r="DJ6" s="12"/>
      <c r="DK6" s="12"/>
      <c r="DL6" s="12"/>
      <c r="DM6" s="12"/>
      <c r="DN6" s="12"/>
      <c r="DO6" s="12"/>
      <c r="DP6" s="12"/>
      <c r="DQ6" s="12"/>
      <c r="DR6" s="12"/>
      <c r="DS6" s="12"/>
      <c r="DT6" s="12"/>
      <c r="DU6" s="12"/>
      <c r="DV6" s="12"/>
      <c r="DW6" s="12"/>
      <c r="DX6" s="12"/>
      <c r="DY6" s="12"/>
      <c r="DZ6" s="12"/>
      <c r="EA6" s="12"/>
      <c r="EB6" s="12"/>
      <c r="EC6" s="12"/>
      <c r="ED6" s="12"/>
      <c r="EE6" s="12"/>
      <c r="EF6" s="12"/>
      <c r="EG6" s="12"/>
      <c r="EH6" s="12"/>
      <c r="EI6" s="12"/>
      <c r="EJ6" s="12"/>
      <c r="EK6" s="12"/>
      <c r="EL6" s="12"/>
      <c r="EM6" s="12"/>
      <c r="EN6" s="12"/>
      <c r="EO6" s="12"/>
      <c r="EP6" s="12"/>
      <c r="EQ6" s="12"/>
      <c r="ER6" s="12"/>
      <c r="ES6" s="12"/>
      <c r="ET6" s="12"/>
      <c r="EU6" s="12"/>
      <c r="EV6" s="12"/>
      <c r="EW6" s="12"/>
      <c r="EX6" s="12"/>
      <c r="EY6" s="12"/>
      <c r="EZ6" s="12"/>
      <c r="FA6" s="12"/>
      <c r="FB6" s="12"/>
      <c r="FC6" s="12"/>
      <c r="FD6" s="12"/>
      <c r="FE6" s="12"/>
      <c r="FF6" s="12"/>
      <c r="FG6" s="12"/>
      <c r="FH6" s="12"/>
      <c r="FI6" s="12"/>
      <c r="FJ6" s="12"/>
      <c r="FK6" s="12"/>
      <c r="FL6" s="12"/>
      <c r="FM6" s="12"/>
      <c r="FN6" s="12"/>
      <c r="FO6" s="12"/>
      <c r="FP6" s="12"/>
      <c r="FQ6" s="12"/>
      <c r="FR6" s="12"/>
      <c r="FS6" s="12"/>
      <c r="FT6" s="12"/>
      <c r="FU6" s="12"/>
      <c r="FV6" s="12"/>
      <c r="FW6" s="12"/>
      <c r="FX6" s="12"/>
      <c r="FY6" s="12"/>
      <c r="FZ6" s="12"/>
      <c r="GA6" s="12"/>
      <c r="GB6" s="12"/>
      <c r="GC6" s="12"/>
      <c r="GD6" s="12"/>
      <c r="GE6" s="12"/>
      <c r="GF6" s="12"/>
      <c r="GG6" s="12"/>
      <c r="GH6" s="12"/>
      <c r="GI6" s="12"/>
      <c r="GJ6" s="12"/>
      <c r="GK6" s="12"/>
      <c r="GL6" s="12"/>
      <c r="GM6" s="12"/>
      <c r="GN6" s="12"/>
      <c r="GO6" s="12"/>
      <c r="GP6" s="12"/>
      <c r="GQ6" s="12"/>
      <c r="GR6" s="12"/>
      <c r="GS6" s="12"/>
      <c r="GT6" s="12"/>
      <c r="GU6" s="12"/>
      <c r="GV6" s="12"/>
      <c r="GW6" s="12"/>
      <c r="GX6" s="12"/>
      <c r="GY6" s="12"/>
      <c r="GZ6" s="12"/>
      <c r="HA6" s="12"/>
      <c r="HB6" s="12"/>
      <c r="HC6" s="12"/>
      <c r="HD6" s="12"/>
      <c r="HE6" s="12"/>
      <c r="HF6" s="12"/>
      <c r="HG6" s="12"/>
      <c r="HH6" s="12"/>
      <c r="HI6" s="12"/>
      <c r="HJ6" s="12"/>
      <c r="HK6" s="12"/>
      <c r="HL6" s="12"/>
      <c r="HM6" s="12"/>
      <c r="HN6" s="12"/>
      <c r="HO6" s="12"/>
      <c r="HP6" s="12"/>
      <c r="HQ6" s="12"/>
      <c r="HR6" s="12"/>
      <c r="HS6" s="12"/>
      <c r="HT6" s="12"/>
      <c r="HU6" s="12"/>
      <c r="HV6" s="12"/>
      <c r="HW6" s="12"/>
      <c r="HX6" s="12"/>
      <c r="HY6" s="12"/>
      <c r="HZ6" s="12"/>
      <c r="IA6" s="12"/>
      <c r="IB6" s="12"/>
      <c r="IC6" s="12"/>
      <c r="ID6" s="12"/>
      <c r="IE6" s="12"/>
      <c r="IF6" s="12"/>
      <c r="IG6" s="12"/>
      <c r="IH6" s="12"/>
      <c r="II6" s="12"/>
      <c r="IJ6" s="12"/>
      <c r="IK6" s="12"/>
      <c r="IL6" s="12"/>
      <c r="IM6" s="12"/>
      <c r="IN6" s="12"/>
      <c r="IO6" s="12"/>
      <c r="IP6" s="12"/>
      <c r="IQ6" s="12"/>
      <c r="IR6" s="12"/>
      <c r="IS6" s="12"/>
      <c r="IT6" s="12"/>
      <c r="IU6" s="12"/>
      <c r="IV6" s="12"/>
      <c r="IW6" s="12"/>
      <c r="IX6" s="12"/>
      <c r="IY6" s="12"/>
      <c r="IZ6" s="12"/>
      <c r="JA6" s="12"/>
      <c r="JB6" s="12"/>
      <c r="JC6" s="12"/>
      <c r="JD6" s="12"/>
      <c r="JE6" s="12"/>
      <c r="JF6" s="12"/>
      <c r="JG6" s="12"/>
      <c r="JH6" s="12"/>
      <c r="JI6" s="12"/>
      <c r="JJ6" s="12"/>
      <c r="JK6" s="12"/>
      <c r="JL6" s="12"/>
      <c r="JM6" s="12"/>
      <c r="JN6" s="12"/>
      <c r="JO6" s="12"/>
      <c r="JP6" s="12"/>
      <c r="JQ6" s="12"/>
      <c r="JR6" s="12"/>
      <c r="JS6" s="12"/>
      <c r="JT6" s="12"/>
      <c r="JU6" s="12"/>
      <c r="JV6" s="12"/>
      <c r="JW6" s="12"/>
      <c r="JX6" s="12"/>
      <c r="JY6" s="12"/>
      <c r="JZ6" s="12"/>
      <c r="KA6" s="12"/>
      <c r="KB6" s="12"/>
      <c r="KC6" s="12"/>
      <c r="KD6" s="12"/>
      <c r="KE6" s="12"/>
      <c r="KF6" s="12"/>
      <c r="KG6" s="12"/>
      <c r="KH6" s="12"/>
      <c r="KI6" s="12"/>
      <c r="KJ6" s="12"/>
      <c r="KK6" s="12"/>
      <c r="KL6" s="12"/>
      <c r="KM6" s="12"/>
      <c r="KN6" s="12"/>
      <c r="KO6" s="12"/>
      <c r="KP6" s="12"/>
      <c r="KQ6" s="12"/>
      <c r="KR6" s="12"/>
      <c r="KS6" s="12"/>
      <c r="KT6" s="12"/>
      <c r="KU6" s="12"/>
      <c r="KV6" s="12"/>
      <c r="KW6" s="12"/>
      <c r="KX6" s="12"/>
      <c r="KY6" s="12"/>
      <c r="KZ6" s="12"/>
      <c r="LA6" s="12"/>
      <c r="LB6" s="12"/>
      <c r="LC6" s="12"/>
      <c r="LD6" s="12"/>
      <c r="LE6" s="12"/>
      <c r="LF6" s="12"/>
      <c r="LG6" s="12"/>
      <c r="LH6" s="12"/>
      <c r="LI6" s="12"/>
      <c r="LJ6" s="12"/>
      <c r="LK6" s="12"/>
      <c r="LL6" s="12"/>
      <c r="LM6" s="12"/>
      <c r="LN6" s="12"/>
      <c r="LO6" s="12"/>
      <c r="LP6" s="12"/>
      <c r="LQ6" s="12"/>
      <c r="LR6" s="12"/>
      <c r="LS6" s="12"/>
      <c r="LT6" s="12"/>
      <c r="LU6" s="12"/>
      <c r="LV6" s="12"/>
      <c r="LW6" s="12"/>
      <c r="LX6" s="12"/>
      <c r="LY6" s="12"/>
      <c r="LZ6" s="12"/>
      <c r="MA6" s="12"/>
      <c r="MB6" s="12"/>
      <c r="MC6" s="12"/>
      <c r="MD6" s="12"/>
      <c r="ME6" s="12"/>
      <c r="MF6" s="12"/>
      <c r="MG6" s="12"/>
      <c r="MH6" s="12"/>
      <c r="MI6" s="12"/>
      <c r="MJ6" s="12"/>
      <c r="MK6" s="12"/>
      <c r="ML6" s="12"/>
      <c r="MM6" s="12"/>
      <c r="MN6" s="12"/>
      <c r="MO6" s="12"/>
      <c r="MP6" s="12"/>
      <c r="MQ6" s="12"/>
      <c r="MR6" s="12"/>
      <c r="MS6" s="12"/>
      <c r="MT6" s="12"/>
      <c r="MU6" s="12"/>
      <c r="MV6" s="12"/>
      <c r="MW6" s="12"/>
      <c r="MX6" s="12"/>
      <c r="MY6" s="12"/>
      <c r="MZ6" s="12"/>
      <c r="NA6" s="12"/>
      <c r="NB6" s="12"/>
      <c r="NC6" s="12"/>
      <c r="ND6" s="12"/>
      <c r="NE6" s="12"/>
      <c r="NF6" s="12"/>
      <c r="NG6" s="12"/>
      <c r="NH6" s="12"/>
      <c r="NI6" s="12"/>
      <c r="NJ6" s="12"/>
      <c r="NK6" s="12"/>
      <c r="NL6" s="12"/>
      <c r="NM6" s="12"/>
      <c r="NN6" s="12"/>
      <c r="NO6" s="12"/>
      <c r="NP6" s="12"/>
      <c r="NQ6" s="12"/>
      <c r="NR6" s="12"/>
      <c r="NS6" s="12"/>
      <c r="NT6" s="12"/>
      <c r="NU6" s="12"/>
      <c r="NV6" s="12"/>
      <c r="NW6" s="12"/>
      <c r="NX6" s="12"/>
      <c r="NY6" s="12"/>
      <c r="NZ6" s="12"/>
      <c r="OA6" s="12"/>
      <c r="OB6" s="12"/>
      <c r="OC6" s="12"/>
      <c r="OD6" s="12"/>
      <c r="OE6" s="12"/>
      <c r="OF6" s="12"/>
      <c r="OG6" s="12"/>
      <c r="OH6" s="12"/>
      <c r="OI6" s="12"/>
      <c r="OJ6" s="12"/>
      <c r="OK6" s="12"/>
      <c r="OL6" s="12"/>
      <c r="OM6" s="12"/>
      <c r="ON6" s="12"/>
      <c r="OO6" s="12"/>
      <c r="OP6" s="12"/>
      <c r="OQ6" s="12"/>
      <c r="OR6" s="12"/>
      <c r="OS6" s="12"/>
      <c r="OT6" s="12"/>
      <c r="OU6" s="12"/>
      <c r="OV6" s="12"/>
      <c r="OW6" s="12"/>
      <c r="OX6" s="12"/>
      <c r="OY6" s="12"/>
      <c r="OZ6" s="12"/>
      <c r="PA6" s="12"/>
      <c r="PB6" s="12"/>
      <c r="PC6" s="12"/>
      <c r="PD6" s="12"/>
      <c r="PE6" s="12"/>
      <c r="PF6" s="12"/>
      <c r="PG6" s="12"/>
      <c r="PH6" s="12"/>
      <c r="PI6" s="12"/>
      <c r="PJ6" s="12"/>
      <c r="PK6" s="12"/>
      <c r="PL6" s="12"/>
      <c r="PM6" s="12"/>
      <c r="PN6" s="12"/>
      <c r="PO6" s="12"/>
      <c r="PP6" s="12"/>
      <c r="PQ6" s="12"/>
      <c r="PR6" s="12"/>
      <c r="PS6" s="12"/>
      <c r="PT6" s="12"/>
      <c r="PU6" s="12"/>
      <c r="PV6" s="12"/>
      <c r="PW6" s="12"/>
      <c r="PX6" s="12"/>
      <c r="PY6" s="12"/>
      <c r="PZ6" s="12"/>
      <c r="QA6" s="12"/>
      <c r="QB6" s="12"/>
      <c r="QC6" s="12"/>
      <c r="QD6" s="12"/>
      <c r="QE6" s="12"/>
      <c r="QF6" s="12"/>
      <c r="QG6" s="12"/>
      <c r="QH6" s="12"/>
      <c r="QI6" s="12"/>
      <c r="QJ6" s="12"/>
      <c r="QK6" s="12"/>
      <c r="QL6" s="12"/>
      <c r="QM6" s="12"/>
      <c r="QN6" s="12"/>
      <c r="QO6" s="12"/>
      <c r="QP6" s="12"/>
      <c r="QQ6" s="12"/>
      <c r="QR6" s="12"/>
      <c r="QS6" s="12"/>
      <c r="QT6" s="12"/>
      <c r="QU6" s="12"/>
      <c r="QV6" s="12"/>
      <c r="QW6" s="12"/>
      <c r="QX6" s="12"/>
      <c r="QY6" s="12"/>
      <c r="QZ6" s="12"/>
      <c r="RA6" s="12"/>
      <c r="RB6" s="12"/>
      <c r="RC6" s="12"/>
      <c r="RD6" s="12"/>
      <c r="RE6" s="12"/>
      <c r="RF6" s="12"/>
      <c r="RG6" s="12"/>
      <c r="RH6" s="12"/>
      <c r="RI6" s="12"/>
      <c r="RJ6" s="12"/>
      <c r="RK6" s="12"/>
      <c r="RL6" s="12"/>
      <c r="RM6" s="12"/>
      <c r="RN6" s="12"/>
      <c r="RO6" s="12"/>
      <c r="RP6" s="12"/>
      <c r="RQ6" s="12"/>
      <c r="RR6" s="12"/>
      <c r="RS6" s="12"/>
      <c r="RT6" s="12"/>
      <c r="RU6" s="12"/>
      <c r="RV6" s="12"/>
      <c r="RW6" s="12"/>
      <c r="RX6" s="12"/>
      <c r="RY6" s="12"/>
      <c r="RZ6" s="12"/>
      <c r="SA6" s="12"/>
      <c r="SB6" s="12"/>
      <c r="SC6" s="12"/>
      <c r="SD6" s="12"/>
      <c r="SE6" s="12"/>
      <c r="SF6" s="12"/>
      <c r="SG6" s="12"/>
      <c r="SH6" s="12"/>
      <c r="SI6" s="12"/>
      <c r="SJ6" s="12"/>
      <c r="SK6" s="12"/>
      <c r="SL6" s="12"/>
      <c r="SM6" s="12"/>
      <c r="SN6" s="12"/>
      <c r="SO6" s="12"/>
      <c r="SP6" s="12"/>
      <c r="SQ6" s="12"/>
      <c r="SR6" s="12"/>
      <c r="SS6" s="12"/>
      <c r="ST6" s="12"/>
      <c r="SU6" s="12"/>
      <c r="SV6" s="12"/>
      <c r="SW6" s="12"/>
      <c r="SX6" s="12"/>
      <c r="SY6" s="12"/>
      <c r="SZ6" s="12"/>
      <c r="TA6" s="12"/>
      <c r="TB6" s="12"/>
      <c r="TC6" s="12"/>
      <c r="TD6" s="12"/>
      <c r="TE6" s="12"/>
      <c r="TF6" s="12"/>
      <c r="TG6" s="12"/>
      <c r="TH6" s="12"/>
      <c r="TI6" s="12"/>
      <c r="TJ6" s="12"/>
      <c r="TK6" s="12"/>
      <c r="TL6" s="12"/>
      <c r="TM6" s="12"/>
      <c r="TN6" s="12"/>
      <c r="TO6" s="12"/>
      <c r="TP6" s="12"/>
      <c r="TQ6" s="12"/>
      <c r="TR6" s="12"/>
      <c r="TS6" s="12"/>
      <c r="TT6" s="12"/>
      <c r="TU6" s="12"/>
      <c r="TV6" s="12"/>
      <c r="TW6" s="12"/>
      <c r="TX6" s="12"/>
      <c r="TY6" s="12"/>
      <c r="TZ6" s="12"/>
      <c r="UA6" s="12"/>
      <c r="UB6" s="12"/>
      <c r="UC6" s="12"/>
      <c r="UD6" s="12"/>
      <c r="UE6" s="12"/>
      <c r="UF6" s="12"/>
      <c r="UG6" s="12"/>
      <c r="UH6" s="12"/>
      <c r="UI6" s="12"/>
      <c r="UJ6" s="12"/>
      <c r="UK6" s="12"/>
      <c r="UL6" s="12"/>
      <c r="UM6" s="12"/>
      <c r="UN6" s="12"/>
      <c r="UO6" s="12"/>
      <c r="UP6" s="12"/>
      <c r="UQ6" s="12"/>
      <c r="UR6" s="12"/>
      <c r="US6" s="12"/>
      <c r="UT6" s="12"/>
      <c r="UU6" s="12"/>
      <c r="UV6" s="12"/>
      <c r="UW6" s="12"/>
      <c r="UX6" s="12"/>
      <c r="UY6" s="12"/>
      <c r="UZ6" s="12"/>
      <c r="VA6" s="12"/>
      <c r="VB6" s="12"/>
      <c r="VC6" s="12"/>
      <c r="VD6" s="12"/>
      <c r="VE6" s="12"/>
      <c r="VF6" s="12"/>
      <c r="VG6" s="12"/>
      <c r="VH6" s="12"/>
      <c r="VI6" s="12"/>
      <c r="VJ6" s="12"/>
      <c r="VK6" s="12"/>
      <c r="VL6" s="12"/>
      <c r="VM6" s="12"/>
      <c r="VN6" s="12"/>
      <c r="VO6" s="12"/>
      <c r="VP6" s="12"/>
      <c r="VQ6" s="12"/>
      <c r="VR6" s="12"/>
      <c r="VS6" s="12"/>
      <c r="VT6" s="12"/>
      <c r="VU6" s="12"/>
      <c r="VV6" s="12"/>
      <c r="VW6" s="12"/>
      <c r="VX6" s="12"/>
      <c r="VY6" s="12"/>
      <c r="VZ6" s="12"/>
      <c r="WA6" s="12"/>
      <c r="WB6" s="12"/>
      <c r="WC6" s="12"/>
      <c r="WD6" s="12"/>
      <c r="WE6" s="12"/>
      <c r="WF6" s="12"/>
      <c r="WG6" s="12"/>
      <c r="WH6" s="12"/>
      <c r="WI6" s="12"/>
      <c r="WJ6" s="12"/>
      <c r="WK6" s="12"/>
      <c r="WL6" s="12"/>
      <c r="WM6" s="12"/>
      <c r="WN6" s="12"/>
      <c r="WO6" s="12"/>
      <c r="WP6" s="12"/>
      <c r="WQ6" s="12"/>
      <c r="WR6" s="12"/>
      <c r="WS6" s="12"/>
      <c r="WT6" s="12"/>
      <c r="WU6" s="12"/>
      <c r="WV6" s="12"/>
      <c r="WW6" s="12"/>
      <c r="WX6" s="12"/>
      <c r="WY6" s="12"/>
      <c r="WZ6" s="12"/>
      <c r="XA6" s="12"/>
      <c r="XB6" s="12"/>
      <c r="XC6" s="12"/>
      <c r="XD6" s="12"/>
      <c r="XE6" s="12"/>
      <c r="XF6" s="12"/>
      <c r="XG6" s="12"/>
      <c r="XH6" s="12"/>
      <c r="XI6" s="12"/>
      <c r="XJ6" s="12"/>
      <c r="XK6" s="12"/>
      <c r="XL6" s="12"/>
      <c r="XM6" s="12"/>
      <c r="XN6" s="12"/>
      <c r="XO6" s="12"/>
      <c r="XP6" s="12"/>
      <c r="XQ6" s="12"/>
      <c r="XR6" s="12"/>
      <c r="XS6" s="12"/>
      <c r="XT6" s="12"/>
      <c r="XU6" s="12"/>
      <c r="XV6" s="12"/>
      <c r="XW6" s="12"/>
      <c r="XX6" s="12"/>
      <c r="XY6" s="12"/>
      <c r="XZ6" s="12"/>
      <c r="YA6" s="12"/>
      <c r="YB6" s="12"/>
      <c r="YC6" s="12"/>
      <c r="YD6" s="12"/>
      <c r="YE6" s="12"/>
      <c r="YF6" s="12"/>
      <c r="YG6" s="12"/>
      <c r="YH6" s="12"/>
      <c r="YI6" s="12"/>
      <c r="YJ6" s="12"/>
      <c r="YK6" s="12"/>
      <c r="YL6" s="12"/>
      <c r="YM6" s="12"/>
      <c r="YN6" s="12"/>
      <c r="YO6" s="12"/>
      <c r="YP6" s="12"/>
      <c r="YQ6" s="12"/>
      <c r="YR6" s="12"/>
      <c r="YS6" s="12"/>
      <c r="YT6" s="12"/>
      <c r="YU6" s="12"/>
      <c r="YV6" s="12"/>
      <c r="YW6" s="12"/>
      <c r="YX6" s="12"/>
      <c r="YY6" s="12"/>
      <c r="YZ6" s="12"/>
      <c r="ZA6" s="12"/>
      <c r="ZB6" s="12"/>
      <c r="ZC6" s="12"/>
      <c r="ZD6" s="12"/>
      <c r="ZE6" s="12"/>
      <c r="ZF6" s="12"/>
      <c r="ZG6" s="12"/>
      <c r="ZH6" s="12"/>
      <c r="ZI6" s="12"/>
      <c r="ZJ6" s="12"/>
      <c r="ZK6" s="12"/>
      <c r="ZL6" s="12"/>
      <c r="ZM6" s="12"/>
      <c r="ZN6" s="12"/>
      <c r="ZO6" s="12"/>
      <c r="ZP6" s="12"/>
      <c r="ZQ6" s="12"/>
      <c r="ZR6" s="12"/>
      <c r="ZS6" s="12"/>
      <c r="ZT6" s="12"/>
      <c r="ZU6" s="12"/>
      <c r="ZV6" s="12"/>
      <c r="ZW6" s="12"/>
      <c r="ZX6" s="12"/>
      <c r="ZY6" s="12"/>
      <c r="ZZ6" s="12"/>
      <c r="AAA6" s="12"/>
      <c r="AAB6" s="12"/>
      <c r="AAC6" s="12"/>
      <c r="AAD6" s="12"/>
      <c r="AAE6" s="12"/>
      <c r="AAF6" s="12"/>
      <c r="AAG6" s="12"/>
      <c r="AAH6" s="12"/>
      <c r="AAI6" s="12"/>
      <c r="AAJ6" s="12"/>
      <c r="AAK6" s="12"/>
      <c r="AAL6" s="12"/>
      <c r="AAM6" s="12"/>
      <c r="AAN6" s="12"/>
      <c r="AAO6" s="12"/>
      <c r="AAP6" s="12"/>
      <c r="AAQ6" s="12"/>
      <c r="AAR6" s="12"/>
      <c r="AAS6" s="12"/>
      <c r="AAT6" s="12"/>
      <c r="AAU6" s="12"/>
      <c r="AAV6" s="12"/>
      <c r="AAW6" s="12"/>
      <c r="AAX6" s="12"/>
      <c r="AAY6" s="12"/>
      <c r="AAZ6" s="12"/>
      <c r="ABA6" s="12"/>
      <c r="ABB6" s="12"/>
      <c r="ABC6" s="12"/>
      <c r="ABD6" s="12"/>
      <c r="ABE6" s="12"/>
      <c r="ABF6" s="12"/>
      <c r="ABG6" s="12"/>
      <c r="ABH6" s="12"/>
      <c r="ABI6" s="12"/>
      <c r="ABJ6" s="12"/>
      <c r="ABK6" s="12"/>
      <c r="ABL6" s="12"/>
      <c r="ABM6" s="12"/>
      <c r="ABN6" s="12"/>
      <c r="ABO6" s="12"/>
      <c r="ABP6" s="12"/>
      <c r="ABQ6" s="12"/>
      <c r="ABR6" s="12"/>
      <c r="ABS6" s="12"/>
      <c r="ABT6" s="12"/>
      <c r="ABU6" s="12"/>
      <c r="ABV6" s="12"/>
      <c r="ABW6" s="12"/>
      <c r="ABX6" s="12"/>
      <c r="ABY6" s="12"/>
      <c r="ABZ6" s="12"/>
      <c r="ACA6" s="12"/>
      <c r="ACB6" s="12"/>
      <c r="ACC6" s="12"/>
      <c r="ACD6" s="12"/>
      <c r="ACE6" s="12"/>
      <c r="ACF6" s="12"/>
      <c r="ACG6" s="12"/>
      <c r="ACH6" s="12"/>
      <c r="ACI6" s="12"/>
      <c r="ACJ6" s="12"/>
      <c r="ACK6" s="12"/>
      <c r="ACL6" s="12"/>
      <c r="ACM6" s="12"/>
      <c r="ACN6" s="12"/>
      <c r="ACO6" s="12"/>
      <c r="ACP6" s="12"/>
      <c r="ACQ6" s="12"/>
      <c r="ACR6" s="12"/>
      <c r="ACS6" s="12"/>
      <c r="ACT6" s="12"/>
      <c r="ACU6" s="12"/>
      <c r="ACV6" s="12"/>
      <c r="ACW6" s="12"/>
      <c r="ACX6" s="12"/>
      <c r="ACY6" s="12"/>
      <c r="ACZ6" s="12"/>
      <c r="ADA6" s="12"/>
      <c r="ADB6" s="12"/>
      <c r="ADC6" s="12"/>
      <c r="ADD6" s="12"/>
      <c r="ADE6" s="12"/>
      <c r="ADF6" s="12"/>
      <c r="ADG6" s="12"/>
      <c r="ADH6" s="12"/>
      <c r="ADI6" s="12"/>
      <c r="ADJ6" s="12"/>
      <c r="ADK6" s="12"/>
      <c r="ADL6" s="12"/>
      <c r="ADM6" s="12"/>
      <c r="ADN6" s="12"/>
      <c r="ADO6" s="12"/>
      <c r="ADP6" s="12"/>
      <c r="ADQ6" s="12"/>
      <c r="ADR6" s="12"/>
      <c r="ADS6" s="12"/>
      <c r="ADT6" s="12"/>
      <c r="ADU6" s="12"/>
      <c r="ADV6" s="12"/>
      <c r="ADW6" s="12"/>
      <c r="ADX6" s="12"/>
      <c r="ADY6" s="12"/>
      <c r="ADZ6" s="12"/>
      <c r="AEA6" s="12"/>
      <c r="AEB6" s="12"/>
      <c r="AEC6" s="12"/>
      <c r="AED6" s="12"/>
      <c r="AEE6" s="12"/>
      <c r="AEF6" s="12"/>
      <c r="AEG6" s="12"/>
      <c r="AEH6" s="12"/>
      <c r="AEI6" s="12"/>
      <c r="AEJ6" s="12"/>
      <c r="AEK6" s="12"/>
      <c r="AEL6" s="12"/>
      <c r="AEM6" s="12"/>
      <c r="AEN6" s="12"/>
      <c r="AEO6" s="12"/>
      <c r="AEP6" s="12"/>
      <c r="AEQ6" s="12"/>
      <c r="AER6" s="12"/>
      <c r="AES6" s="12"/>
      <c r="AET6" s="12"/>
      <c r="AEU6" s="12"/>
      <c r="AEV6" s="12"/>
      <c r="AEW6" s="12"/>
      <c r="AEX6" s="12"/>
      <c r="AEY6" s="12"/>
      <c r="AEZ6" s="12"/>
      <c r="AFA6" s="12"/>
      <c r="AFB6" s="12"/>
      <c r="AFC6" s="12"/>
      <c r="AFD6" s="12"/>
      <c r="AFE6" s="12"/>
      <c r="AFF6" s="12"/>
      <c r="AFG6" s="12"/>
      <c r="AFH6" s="12"/>
      <c r="AFI6" s="12"/>
      <c r="AFJ6" s="12"/>
      <c r="AFK6" s="12"/>
      <c r="AFL6" s="12"/>
      <c r="AFM6" s="12"/>
      <c r="AFN6" s="12"/>
      <c r="AFO6" s="12"/>
      <c r="AFP6" s="12"/>
      <c r="AFQ6" s="12"/>
      <c r="AFR6" s="12"/>
      <c r="AFS6" s="12"/>
      <c r="AFT6" s="12"/>
      <c r="AFU6" s="12"/>
      <c r="AFV6" s="12"/>
      <c r="AFW6" s="12"/>
      <c r="AFX6" s="12"/>
      <c r="AFY6" s="12"/>
      <c r="AFZ6" s="12"/>
      <c r="AGA6" s="12"/>
      <c r="AGB6" s="12"/>
      <c r="AGC6" s="12"/>
      <c r="AGD6" s="12"/>
      <c r="AGE6" s="12"/>
      <c r="AGF6" s="12"/>
      <c r="AGG6" s="12"/>
      <c r="AGH6" s="12"/>
      <c r="AGI6" s="12"/>
      <c r="AGJ6" s="12"/>
      <c r="AGK6" s="12"/>
      <c r="AGL6" s="12"/>
      <c r="AGM6" s="12"/>
      <c r="AGN6" s="12"/>
      <c r="AGO6" s="12"/>
      <c r="AGP6" s="12"/>
      <c r="AGQ6" s="12"/>
      <c r="AGR6" s="12"/>
      <c r="AGS6" s="12"/>
      <c r="AGT6" s="12"/>
      <c r="AGU6" s="12"/>
      <c r="AGV6" s="12"/>
      <c r="AGW6" s="12"/>
      <c r="AGX6" s="12"/>
      <c r="AGY6" s="12"/>
      <c r="AGZ6" s="12"/>
      <c r="AHA6" s="12"/>
      <c r="AHB6" s="12"/>
      <c r="AHC6" s="12"/>
      <c r="AHD6" s="12"/>
      <c r="AHE6" s="12"/>
      <c r="AHF6" s="12"/>
      <c r="AHG6" s="12"/>
      <c r="AHH6" s="12"/>
      <c r="AHI6" s="12"/>
      <c r="AHJ6" s="12"/>
      <c r="AHK6" s="12"/>
      <c r="AHL6" s="12"/>
      <c r="AHM6" s="12"/>
      <c r="AHN6" s="12"/>
      <c r="AHO6" s="12"/>
      <c r="AHP6" s="12"/>
      <c r="AHQ6" s="12"/>
      <c r="AHR6" s="12"/>
      <c r="AHS6" s="12"/>
      <c r="AHT6" s="12"/>
      <c r="AHU6" s="12"/>
      <c r="AHV6" s="12"/>
      <c r="AHW6" s="12"/>
      <c r="AHX6" s="12"/>
      <c r="AHY6" s="12"/>
      <c r="AHZ6" s="12"/>
      <c r="AIA6" s="12"/>
      <c r="AIB6" s="12"/>
      <c r="AIC6" s="12"/>
      <c r="AID6" s="12"/>
      <c r="AIE6" s="12"/>
      <c r="AIF6" s="12"/>
      <c r="AIG6" s="12"/>
      <c r="AIH6" s="12"/>
      <c r="AII6" s="12"/>
      <c r="AIJ6" s="12"/>
      <c r="AIK6" s="12"/>
      <c r="AIL6" s="12"/>
      <c r="AIM6" s="12"/>
      <c r="AIN6" s="12"/>
      <c r="AIO6" s="12"/>
      <c r="AIP6" s="12"/>
      <c r="AIQ6" s="12"/>
      <c r="AIR6" s="12"/>
      <c r="AIS6" s="12"/>
      <c r="AIT6" s="12"/>
      <c r="AIU6" s="12"/>
      <c r="AIV6" s="12"/>
      <c r="AIW6" s="12"/>
      <c r="AIX6" s="12"/>
      <c r="AIY6" s="12"/>
      <c r="AIZ6" s="12"/>
      <c r="AJA6" s="12"/>
      <c r="AJB6" s="12"/>
      <c r="AJC6" s="12"/>
      <c r="AJD6" s="12"/>
      <c r="AJE6" s="12"/>
      <c r="AJF6" s="12"/>
      <c r="AJG6" s="12"/>
      <c r="AJH6" s="12"/>
      <c r="AJI6" s="12"/>
      <c r="AJJ6" s="12"/>
      <c r="AJK6" s="12"/>
      <c r="AJL6" s="12"/>
      <c r="AJM6" s="12"/>
      <c r="AJN6" s="12"/>
      <c r="AJO6" s="12"/>
      <c r="AJP6" s="12"/>
      <c r="AJQ6" s="12"/>
      <c r="AJR6" s="12"/>
      <c r="AJS6" s="12"/>
      <c r="AJT6" s="12"/>
      <c r="AJU6" s="12"/>
      <c r="AJV6" s="12"/>
      <c r="AJW6" s="12"/>
      <c r="AJX6" s="12"/>
      <c r="AJY6" s="12"/>
      <c r="AJZ6" s="12"/>
      <c r="AKA6" s="12"/>
      <c r="AKB6" s="12"/>
      <c r="AKC6" s="12"/>
      <c r="AKD6" s="12"/>
      <c r="AKE6" s="12"/>
      <c r="AKF6" s="12"/>
      <c r="AKG6" s="12"/>
      <c r="AKH6" s="12"/>
      <c r="AKI6" s="12"/>
      <c r="AKJ6" s="12"/>
      <c r="AKK6" s="12"/>
      <c r="AKL6" s="12"/>
      <c r="AKM6" s="12"/>
      <c r="AKN6" s="12"/>
      <c r="AKO6" s="12"/>
      <c r="AKP6" s="12"/>
      <c r="AKQ6" s="12"/>
      <c r="AKR6" s="12"/>
      <c r="AKS6" s="12"/>
      <c r="AKT6" s="12"/>
      <c r="AKU6" s="12"/>
      <c r="AKV6" s="12"/>
      <c r="AKW6" s="12"/>
      <c r="AKX6" s="12"/>
      <c r="AKY6" s="12"/>
      <c r="AKZ6" s="12"/>
      <c r="ALA6" s="12"/>
      <c r="ALB6" s="12"/>
      <c r="ALC6" s="12"/>
      <c r="ALD6" s="12"/>
      <c r="ALE6" s="12"/>
      <c r="ALF6" s="12"/>
      <c r="ALG6" s="12"/>
      <c r="ALH6" s="12"/>
      <c r="ALI6" s="12"/>
      <c r="ALJ6" s="12"/>
      <c r="ALK6" s="12"/>
      <c r="ALL6" s="12"/>
      <c r="ALM6" s="12"/>
      <c r="ALN6" s="12"/>
      <c r="ALO6" s="12"/>
      <c r="ALP6" s="12"/>
      <c r="ALQ6" s="12"/>
      <c r="ALR6" s="12"/>
      <c r="ALS6" s="12"/>
      <c r="ALT6" s="12"/>
      <c r="ALU6" s="12"/>
      <c r="ALV6" s="12"/>
      <c r="ALW6" s="12"/>
      <c r="ALX6" s="12"/>
      <c r="ALY6" s="12"/>
      <c r="ALZ6" s="12"/>
      <c r="AMA6" s="12"/>
      <c r="AMB6" s="12"/>
      <c r="AMC6" s="12"/>
      <c r="AMD6" s="12"/>
      <c r="AME6" s="12"/>
      <c r="AMF6" s="12"/>
      <c r="AMG6" s="12"/>
      <c r="AMH6" s="12"/>
      <c r="AMI6" s="12"/>
      <c r="AMJ6" s="12"/>
      <c r="AMK6" s="12"/>
      <c r="AML6" s="12"/>
      <c r="AMM6" s="12"/>
      <c r="AMN6" s="12"/>
      <c r="AMO6" s="12"/>
      <c r="AMP6" s="12"/>
      <c r="AMQ6" s="12"/>
      <c r="AMR6" s="12"/>
      <c r="AMS6" s="12"/>
      <c r="AMT6" s="12"/>
      <c r="AMU6" s="12"/>
      <c r="AMV6" s="12"/>
      <c r="AMW6" s="12"/>
      <c r="AMX6" s="12"/>
      <c r="AMY6" s="12"/>
      <c r="AMZ6" s="12"/>
      <c r="ANA6" s="12"/>
      <c r="ANB6" s="12"/>
      <c r="ANC6" s="12"/>
      <c r="AND6" s="12"/>
      <c r="ANE6" s="12"/>
      <c r="ANF6" s="12"/>
      <c r="ANG6" s="12"/>
      <c r="ANH6" s="12"/>
      <c r="ANI6" s="12"/>
      <c r="ANJ6" s="12"/>
      <c r="ANK6" s="12"/>
      <c r="ANL6" s="12"/>
      <c r="ANM6" s="12"/>
      <c r="ANN6" s="12"/>
      <c r="ANO6" s="12"/>
      <c r="ANP6" s="12"/>
      <c r="ANQ6" s="12"/>
      <c r="ANR6" s="12"/>
      <c r="ANS6" s="12"/>
      <c r="ANT6" s="12"/>
      <c r="ANU6" s="12"/>
      <c r="ANV6" s="12"/>
      <c r="ANW6" s="12"/>
      <c r="ANX6" s="12"/>
      <c r="ANY6" s="12"/>
      <c r="ANZ6" s="12"/>
      <c r="AOA6" s="12"/>
      <c r="AOB6" s="12"/>
      <c r="AOC6" s="12"/>
      <c r="AOD6" s="12"/>
      <c r="AOE6" s="12"/>
      <c r="AOF6" s="12"/>
      <c r="AOG6" s="12"/>
      <c r="AOH6" s="12"/>
      <c r="AOI6" s="12"/>
      <c r="AOJ6" s="12"/>
      <c r="AOK6" s="12"/>
      <c r="AOL6" s="12"/>
      <c r="AOM6" s="12"/>
      <c r="AON6" s="12"/>
      <c r="AOO6" s="12"/>
      <c r="AOP6" s="12"/>
      <c r="AOQ6" s="12"/>
      <c r="AOR6" s="12"/>
      <c r="AOS6" s="12"/>
      <c r="AOT6" s="12"/>
      <c r="AOU6" s="12"/>
      <c r="AOV6" s="12"/>
      <c r="AOW6" s="12"/>
      <c r="AOX6" s="12"/>
      <c r="AOY6" s="12"/>
      <c r="AOZ6" s="12"/>
      <c r="APA6" s="12"/>
      <c r="APB6" s="12"/>
      <c r="APC6" s="12"/>
      <c r="APD6" s="12"/>
      <c r="APE6" s="12"/>
      <c r="APF6" s="12"/>
      <c r="APG6" s="12"/>
      <c r="APH6" s="12"/>
      <c r="API6" s="12"/>
      <c r="APJ6" s="12"/>
      <c r="APK6" s="12"/>
      <c r="APL6" s="12"/>
      <c r="APM6" s="12"/>
      <c r="APN6" s="12"/>
      <c r="APO6" s="12"/>
      <c r="APP6" s="12"/>
      <c r="APQ6" s="12"/>
      <c r="APR6" s="12"/>
      <c r="APS6" s="12"/>
      <c r="APT6" s="12"/>
      <c r="APU6" s="12"/>
      <c r="APV6" s="12"/>
      <c r="APW6" s="12"/>
      <c r="APX6" s="12"/>
      <c r="APY6" s="12"/>
      <c r="APZ6" s="12"/>
      <c r="AQA6" s="12"/>
      <c r="AQB6" s="12"/>
      <c r="AQC6" s="12"/>
      <c r="AQD6" s="12"/>
      <c r="AQE6" s="12"/>
      <c r="AQF6" s="12"/>
      <c r="AQG6" s="12"/>
      <c r="AQH6" s="12"/>
      <c r="AQI6" s="12"/>
      <c r="AQJ6" s="12"/>
      <c r="AQK6" s="12"/>
      <c r="AQL6" s="12"/>
      <c r="AQM6" s="12"/>
      <c r="AQN6" s="12"/>
      <c r="AQO6" s="12"/>
      <c r="AQP6" s="12"/>
      <c r="AQQ6" s="12"/>
      <c r="AQR6" s="12"/>
      <c r="AQS6" s="12"/>
      <c r="AQT6" s="12"/>
      <c r="AQU6" s="12"/>
      <c r="AQV6" s="12"/>
      <c r="AQW6" s="12"/>
      <c r="AQX6" s="12"/>
      <c r="AQY6" s="12"/>
      <c r="AQZ6" s="12"/>
      <c r="ARA6" s="12"/>
      <c r="ARB6" s="12"/>
      <c r="ARC6" s="12"/>
      <c r="ARD6" s="12"/>
      <c r="ARE6" s="12"/>
      <c r="ARF6" s="12"/>
      <c r="ARG6" s="12"/>
      <c r="ARH6" s="12"/>
      <c r="ARI6" s="12"/>
      <c r="ARJ6" s="12"/>
      <c r="ARK6" s="12"/>
      <c r="ARL6" s="12"/>
      <c r="ARM6" s="12"/>
      <c r="ARN6" s="12"/>
      <c r="ARO6" s="12"/>
      <c r="ARP6" s="12"/>
      <c r="ARQ6" s="12"/>
      <c r="ARR6" s="12"/>
      <c r="ARS6" s="12"/>
      <c r="ART6" s="12"/>
      <c r="ARU6" s="12"/>
      <c r="ARV6" s="12"/>
      <c r="ARW6" s="12"/>
      <c r="ARX6" s="12"/>
      <c r="ARY6" s="12"/>
      <c r="ARZ6" s="12"/>
      <c r="ASA6" s="12"/>
      <c r="ASB6" s="12"/>
      <c r="ASC6" s="12"/>
      <c r="ASD6" s="12"/>
      <c r="ASE6" s="12"/>
      <c r="ASF6" s="12"/>
      <c r="ASG6" s="12"/>
      <c r="ASH6" s="12"/>
      <c r="ASI6" s="12"/>
      <c r="ASJ6" s="12"/>
      <c r="ASK6" s="12"/>
      <c r="ASL6" s="12"/>
      <c r="ASM6" s="12"/>
      <c r="ASN6" s="12"/>
      <c r="ASO6" s="12"/>
      <c r="ASP6" s="12"/>
      <c r="ASQ6" s="12"/>
      <c r="ASR6" s="12"/>
      <c r="ASS6" s="12"/>
      <c r="AST6" s="12"/>
      <c r="ASU6" s="12"/>
      <c r="ASV6" s="12"/>
      <c r="ASW6" s="12"/>
      <c r="ASX6" s="12"/>
      <c r="ASY6" s="12"/>
      <c r="ASZ6" s="12"/>
      <c r="ATA6" s="12"/>
      <c r="ATB6" s="12"/>
      <c r="ATC6" s="12"/>
      <c r="ATD6" s="12"/>
      <c r="ATE6" s="12"/>
      <c r="ATF6" s="12"/>
      <c r="ATG6" s="12"/>
      <c r="ATH6" s="12"/>
      <c r="ATI6" s="12"/>
      <c r="ATJ6" s="12"/>
      <c r="ATK6" s="12"/>
      <c r="ATL6" s="12"/>
      <c r="ATM6" s="12"/>
      <c r="ATN6" s="12"/>
      <c r="ATO6" s="12"/>
      <c r="ATP6" s="12"/>
      <c r="ATQ6" s="12"/>
      <c r="ATR6" s="12"/>
      <c r="ATS6" s="12"/>
      <c r="ATT6" s="12"/>
      <c r="ATU6" s="12"/>
      <c r="ATV6" s="12"/>
      <c r="ATW6" s="12"/>
      <c r="ATX6" s="12"/>
      <c r="ATY6" s="12"/>
      <c r="ATZ6" s="12"/>
      <c r="AUA6" s="12"/>
      <c r="AUB6" s="12"/>
      <c r="AUC6" s="12"/>
      <c r="AUD6" s="12"/>
      <c r="AUE6" s="12"/>
      <c r="AUF6" s="12"/>
      <c r="AUG6" s="12"/>
      <c r="AUH6" s="12"/>
      <c r="AUI6" s="12"/>
      <c r="AUJ6" s="12"/>
      <c r="AUK6" s="12"/>
      <c r="AUL6" s="12"/>
      <c r="AUM6" s="12"/>
      <c r="AUN6" s="12"/>
      <c r="AUO6" s="12"/>
      <c r="AUP6" s="12"/>
      <c r="AUQ6" s="12"/>
      <c r="AUR6" s="12"/>
      <c r="AUS6" s="12"/>
      <c r="AUT6" s="12"/>
      <c r="AUU6" s="12"/>
      <c r="AUV6" s="12"/>
      <c r="AUW6" s="12"/>
      <c r="AUX6" s="12"/>
      <c r="AUY6" s="12"/>
      <c r="AUZ6" s="12"/>
      <c r="AVA6" s="12"/>
      <c r="AVB6" s="12"/>
      <c r="AVC6" s="12"/>
      <c r="AVD6" s="12"/>
      <c r="AVE6" s="12"/>
      <c r="AVF6" s="12"/>
      <c r="AVG6" s="12"/>
      <c r="AVH6" s="12"/>
      <c r="AVI6" s="12"/>
      <c r="AVJ6" s="12"/>
      <c r="AVK6" s="12"/>
      <c r="AVL6" s="12"/>
      <c r="AVM6" s="12"/>
      <c r="AVN6" s="12"/>
      <c r="AVO6" s="12"/>
      <c r="AVP6" s="12"/>
      <c r="AVQ6" s="12"/>
      <c r="AVR6" s="12"/>
      <c r="AVS6" s="12"/>
      <c r="AVT6" s="12"/>
      <c r="AVU6" s="12"/>
      <c r="AVV6" s="12"/>
      <c r="AVW6" s="12"/>
      <c r="AVX6" s="12"/>
      <c r="AVY6" s="12"/>
      <c r="AVZ6" s="12"/>
      <c r="AWA6" s="12"/>
      <c r="AWB6" s="12"/>
      <c r="AWC6" s="12"/>
      <c r="AWD6" s="12"/>
      <c r="AWE6" s="12"/>
      <c r="AWF6" s="12"/>
      <c r="AWG6" s="12"/>
      <c r="AWH6" s="12"/>
      <c r="AWI6" s="12"/>
      <c r="AWJ6" s="12"/>
      <c r="AWK6" s="12"/>
      <c r="AWL6" s="12"/>
      <c r="AWM6" s="12"/>
      <c r="AWN6" s="12"/>
      <c r="AWO6" s="12"/>
      <c r="AWP6" s="12"/>
      <c r="AWQ6" s="12"/>
      <c r="AWR6" s="12"/>
      <c r="AWS6" s="12"/>
      <c r="AWT6" s="12"/>
      <c r="AWU6" s="12"/>
      <c r="AWV6" s="12"/>
      <c r="AWW6" s="12"/>
      <c r="AWX6" s="12"/>
      <c r="AWY6" s="12"/>
      <c r="AWZ6" s="12"/>
      <c r="AXA6" s="12"/>
      <c r="AXB6" s="12"/>
      <c r="AXC6" s="12"/>
      <c r="AXD6" s="12"/>
      <c r="AXE6" s="12"/>
      <c r="AXF6" s="12"/>
      <c r="AXG6" s="12"/>
      <c r="AXH6" s="12"/>
      <c r="AXI6" s="12"/>
      <c r="AXJ6" s="12"/>
      <c r="AXK6" s="12"/>
      <c r="AXL6" s="12"/>
      <c r="AXM6" s="12"/>
      <c r="AXN6" s="12"/>
      <c r="AXO6" s="12"/>
      <c r="AXP6" s="12"/>
      <c r="AXQ6" s="12"/>
      <c r="AXR6" s="12"/>
      <c r="AXS6" s="12"/>
      <c r="AXT6" s="12"/>
      <c r="AXU6" s="12"/>
      <c r="AXV6" s="12"/>
      <c r="AXW6" s="12"/>
      <c r="AXX6" s="12"/>
      <c r="AXY6" s="12"/>
      <c r="AXZ6" s="12"/>
      <c r="AYA6" s="12"/>
      <c r="AYB6" s="12"/>
      <c r="AYC6" s="12"/>
      <c r="AYD6" s="12"/>
      <c r="AYE6" s="12"/>
      <c r="AYF6" s="12"/>
      <c r="AYG6" s="12"/>
      <c r="AYH6" s="12"/>
      <c r="AYI6" s="12"/>
      <c r="AYJ6" s="12"/>
      <c r="AYK6" s="12"/>
      <c r="AYL6" s="12"/>
      <c r="AYM6" s="12"/>
      <c r="AYN6" s="12"/>
      <c r="AYO6" s="12"/>
      <c r="AYP6" s="12"/>
      <c r="AYQ6" s="12"/>
      <c r="AYR6" s="12"/>
      <c r="AYS6" s="12"/>
      <c r="AYT6" s="12"/>
      <c r="AYU6" s="12"/>
      <c r="AYV6" s="12"/>
      <c r="AYW6" s="12"/>
      <c r="AYX6" s="12"/>
      <c r="AYY6" s="12"/>
      <c r="AYZ6" s="12"/>
      <c r="AZA6" s="12"/>
      <c r="AZB6" s="12"/>
      <c r="AZC6" s="12"/>
      <c r="AZD6" s="12"/>
      <c r="AZE6" s="12"/>
      <c r="AZF6" s="12"/>
      <c r="AZG6" s="12"/>
      <c r="AZH6" s="12"/>
      <c r="AZI6" s="12"/>
      <c r="AZJ6" s="12"/>
      <c r="AZK6" s="12"/>
      <c r="AZL6" s="12"/>
      <c r="AZM6" s="12"/>
      <c r="AZN6" s="12"/>
      <c r="AZO6" s="12"/>
      <c r="AZP6" s="12"/>
      <c r="AZQ6" s="12"/>
      <c r="AZR6" s="12"/>
      <c r="AZS6" s="12"/>
      <c r="AZT6" s="12"/>
      <c r="AZU6" s="12"/>
      <c r="AZV6" s="12"/>
      <c r="AZW6" s="12"/>
      <c r="AZX6" s="12"/>
      <c r="AZY6" s="12"/>
      <c r="AZZ6" s="12"/>
      <c r="BAA6" s="12"/>
      <c r="BAB6" s="12"/>
      <c r="BAC6" s="12"/>
      <c r="BAD6" s="12"/>
      <c r="BAE6" s="12"/>
      <c r="BAF6" s="12"/>
      <c r="BAG6" s="12"/>
      <c r="BAH6" s="12"/>
      <c r="BAI6" s="12"/>
      <c r="BAJ6" s="12"/>
      <c r="BAK6" s="12"/>
    </row>
    <row r="7" spans="1:1389" ht="21.95" customHeight="1" thickBot="1">
      <c r="A7" s="1">
        <v>1</v>
      </c>
      <c r="B7" s="220" t="s">
        <v>77</v>
      </c>
      <c r="C7" s="131" t="s">
        <v>13</v>
      </c>
      <c r="D7" s="56">
        <v>104</v>
      </c>
      <c r="E7" s="135" t="s">
        <v>131</v>
      </c>
      <c r="F7" s="136">
        <v>528.91499999999996</v>
      </c>
      <c r="G7" s="137"/>
      <c r="H7" s="138">
        <f t="shared" ref="H7:H18" si="0">F7+G7</f>
        <v>528.91499999999996</v>
      </c>
      <c r="I7" s="173">
        <v>329.05470000000003</v>
      </c>
      <c r="J7" s="139">
        <f t="shared" ref="J7:J18" si="1">H7-I7</f>
        <v>199.86029999999994</v>
      </c>
      <c r="K7" s="182">
        <f>I7/H7</f>
        <v>0.62213153342219463</v>
      </c>
      <c r="L7" s="183" t="s">
        <v>68</v>
      </c>
      <c r="M7" s="141">
        <f>F7</f>
        <v>528.91499999999996</v>
      </c>
      <c r="N7" s="142">
        <f>G7</f>
        <v>0</v>
      </c>
      <c r="O7" s="143">
        <f>M7+N7</f>
        <v>528.91499999999996</v>
      </c>
      <c r="P7" s="144">
        <f>I7</f>
        <v>329.05470000000003</v>
      </c>
      <c r="Q7" s="143">
        <f>O7-P7</f>
        <v>199.86029999999994</v>
      </c>
      <c r="R7" s="130">
        <f>P7/O7</f>
        <v>0.62213153342219463</v>
      </c>
      <c r="S7" s="1"/>
      <c r="T7" s="1"/>
      <c r="U7" s="1"/>
      <c r="V7" s="1"/>
      <c r="W7" s="1"/>
      <c r="X7" s="1"/>
      <c r="Y7" s="1"/>
      <c r="Z7" s="1"/>
      <c r="AA7" s="1"/>
      <c r="AB7" s="1"/>
      <c r="AC7" s="1"/>
      <c r="AD7" s="1"/>
      <c r="AE7" s="1"/>
      <c r="AF7" s="1"/>
      <c r="AG7" s="1"/>
      <c r="AH7" s="1"/>
      <c r="AI7" s="1"/>
      <c r="AJ7" s="1"/>
      <c r="AK7" s="1"/>
      <c r="AL7" s="1"/>
      <c r="AM7" s="1"/>
      <c r="AN7" s="1"/>
      <c r="AO7" s="1"/>
      <c r="AP7" s="1"/>
      <c r="AQ7" s="1"/>
      <c r="AR7" s="1"/>
    </row>
    <row r="8" spans="1:1389" ht="21.95" customHeight="1" thickBot="1">
      <c r="A8" s="1">
        <v>2</v>
      </c>
      <c r="B8" s="221"/>
      <c r="C8" s="132" t="s">
        <v>14</v>
      </c>
      <c r="D8" s="14">
        <v>165</v>
      </c>
      <c r="E8" s="135" t="s">
        <v>131</v>
      </c>
      <c r="F8" s="136">
        <v>2103.518</v>
      </c>
      <c r="G8" s="137">
        <f>-300-235-77</f>
        <v>-612</v>
      </c>
      <c r="H8" s="138">
        <f t="shared" si="0"/>
        <v>1491.518</v>
      </c>
      <c r="I8" s="169">
        <v>1122.3600000000001</v>
      </c>
      <c r="J8" s="140">
        <f t="shared" si="1"/>
        <v>369.1579999999999</v>
      </c>
      <c r="K8" s="15">
        <f>I8/H8</f>
        <v>0.75249510900974714</v>
      </c>
      <c r="L8" s="149" t="s">
        <v>68</v>
      </c>
      <c r="M8" s="141">
        <f t="shared" ref="M8:M18" si="2">F8</f>
        <v>2103.518</v>
      </c>
      <c r="N8" s="142">
        <f t="shared" ref="N8:N18" si="3">G8</f>
        <v>-612</v>
      </c>
      <c r="O8" s="143">
        <f t="shared" ref="O8:O18" si="4">M8+N8</f>
        <v>1491.518</v>
      </c>
      <c r="P8" s="144">
        <f t="shared" ref="P8:P18" si="5">I8</f>
        <v>1122.3600000000001</v>
      </c>
      <c r="Q8" s="143">
        <f t="shared" ref="Q8:Q19" si="6">O8-P8</f>
        <v>369.1579999999999</v>
      </c>
      <c r="R8" s="130">
        <f t="shared" ref="R8:R19" si="7">P8/O8</f>
        <v>0.75249510900974714</v>
      </c>
      <c r="S8" s="1"/>
      <c r="T8" s="1"/>
      <c r="U8" s="1"/>
      <c r="V8" s="1"/>
      <c r="W8" s="1"/>
      <c r="X8" s="1"/>
      <c r="Y8" s="1"/>
      <c r="Z8" s="1"/>
      <c r="AA8" s="1"/>
      <c r="AB8" s="1"/>
      <c r="AC8" s="1"/>
      <c r="AD8" s="1"/>
      <c r="AE8" s="1"/>
      <c r="AF8" s="1"/>
      <c r="AG8" s="1"/>
      <c r="AH8" s="1"/>
      <c r="AI8" s="1"/>
      <c r="AJ8" s="1"/>
      <c r="AK8" s="1"/>
      <c r="AL8" s="1"/>
      <c r="AM8" s="1"/>
      <c r="AN8" s="1"/>
      <c r="AO8" s="1"/>
      <c r="AP8" s="1"/>
      <c r="AQ8" s="1"/>
      <c r="AR8" s="1"/>
    </row>
    <row r="9" spans="1:1389" ht="21.95" customHeight="1" thickBot="1">
      <c r="A9" s="1">
        <v>3</v>
      </c>
      <c r="B9" s="221"/>
      <c r="C9" s="132" t="s">
        <v>82</v>
      </c>
      <c r="D9" s="14">
        <v>166</v>
      </c>
      <c r="E9" s="135" t="s">
        <v>131</v>
      </c>
      <c r="F9" s="136">
        <v>1431.402</v>
      </c>
      <c r="G9" s="171">
        <f>432+65.295+70+77</f>
        <v>644.29500000000007</v>
      </c>
      <c r="H9" s="138">
        <f>F9+G9</f>
        <v>2075.6970000000001</v>
      </c>
      <c r="I9" s="175">
        <v>1730.722</v>
      </c>
      <c r="J9" s="140">
        <f t="shared" si="1"/>
        <v>344.97500000000014</v>
      </c>
      <c r="K9" s="16">
        <f t="shared" ref="K9:K18" si="8">I9/H9</f>
        <v>0.83380281418723445</v>
      </c>
      <c r="L9" s="70" t="s">
        <v>68</v>
      </c>
      <c r="M9" s="141">
        <f t="shared" si="2"/>
        <v>1431.402</v>
      </c>
      <c r="N9" s="142">
        <f t="shared" si="3"/>
        <v>644.29500000000007</v>
      </c>
      <c r="O9" s="143">
        <f t="shared" si="4"/>
        <v>2075.6970000000001</v>
      </c>
      <c r="P9" s="144">
        <f t="shared" si="5"/>
        <v>1730.722</v>
      </c>
      <c r="Q9" s="143">
        <f t="shared" si="6"/>
        <v>344.97500000000014</v>
      </c>
      <c r="R9" s="130">
        <f t="shared" si="7"/>
        <v>0.83380281418723445</v>
      </c>
      <c r="S9" s="1"/>
      <c r="T9" s="1"/>
      <c r="U9" s="1"/>
      <c r="V9" s="1"/>
      <c r="W9" s="1"/>
      <c r="X9" s="1"/>
      <c r="Y9" s="1"/>
      <c r="Z9" s="1"/>
      <c r="AA9" s="1"/>
      <c r="AB9" s="1"/>
      <c r="AC9" s="1"/>
      <c r="AD9" s="1"/>
      <c r="AE9" s="1"/>
      <c r="AF9" s="1"/>
      <c r="AG9" s="1"/>
      <c r="AH9" s="1"/>
      <c r="AI9" s="1"/>
      <c r="AJ9" s="1"/>
      <c r="AK9" s="1"/>
      <c r="AL9" s="1"/>
      <c r="AM9" s="1"/>
      <c r="AN9" s="1"/>
      <c r="AO9" s="1"/>
      <c r="AP9" s="1"/>
      <c r="AQ9" s="1"/>
      <c r="AR9" s="1"/>
    </row>
    <row r="10" spans="1:1389" ht="21.95" customHeight="1" thickBot="1">
      <c r="A10" s="1">
        <v>4</v>
      </c>
      <c r="B10" s="221"/>
      <c r="C10" s="133" t="s">
        <v>15</v>
      </c>
      <c r="D10" s="14">
        <v>167</v>
      </c>
      <c r="E10" s="135" t="s">
        <v>131</v>
      </c>
      <c r="F10" s="136">
        <v>466.68099999999998</v>
      </c>
      <c r="G10" s="137">
        <f>-400</f>
        <v>-400</v>
      </c>
      <c r="H10" s="138">
        <f t="shared" si="0"/>
        <v>66.680999999999983</v>
      </c>
      <c r="I10" s="168">
        <v>0</v>
      </c>
      <c r="J10" s="140">
        <f t="shared" si="1"/>
        <v>66.680999999999983</v>
      </c>
      <c r="K10" s="16">
        <f t="shared" si="8"/>
        <v>0</v>
      </c>
      <c r="L10" s="70" t="s">
        <v>68</v>
      </c>
      <c r="M10" s="141">
        <f t="shared" si="2"/>
        <v>466.68099999999998</v>
      </c>
      <c r="N10" s="142">
        <f t="shared" si="3"/>
        <v>-400</v>
      </c>
      <c r="O10" s="143">
        <f t="shared" si="4"/>
        <v>66.680999999999983</v>
      </c>
      <c r="P10" s="144">
        <f t="shared" si="5"/>
        <v>0</v>
      </c>
      <c r="Q10" s="143">
        <f t="shared" si="6"/>
        <v>66.680999999999983</v>
      </c>
      <c r="R10" s="130">
        <f t="shared" si="7"/>
        <v>0</v>
      </c>
      <c r="S10" s="1"/>
      <c r="T10" s="1"/>
      <c r="U10" s="1"/>
      <c r="V10" s="1"/>
      <c r="W10" s="1"/>
      <c r="X10" s="1"/>
      <c r="Y10" s="1"/>
      <c r="Z10" s="1"/>
      <c r="AA10" s="1"/>
      <c r="AB10" s="1"/>
      <c r="AC10" s="1"/>
      <c r="AD10" s="1"/>
      <c r="AE10" s="1"/>
      <c r="AF10" s="1"/>
      <c r="AG10" s="1"/>
      <c r="AH10" s="1"/>
      <c r="AI10" s="1"/>
      <c r="AJ10" s="1"/>
      <c r="AK10" s="1"/>
      <c r="AL10" s="1"/>
      <c r="AM10" s="1"/>
      <c r="AN10" s="1"/>
      <c r="AO10" s="1"/>
      <c r="AP10" s="1"/>
      <c r="AQ10" s="1"/>
      <c r="AR10" s="1"/>
    </row>
    <row r="11" spans="1:1389" ht="21.95" customHeight="1" thickBot="1">
      <c r="A11" s="1">
        <v>5</v>
      </c>
      <c r="B11" s="221"/>
      <c r="C11" s="133" t="s">
        <v>157</v>
      </c>
      <c r="D11" s="14">
        <v>170</v>
      </c>
      <c r="E11" s="135" t="s">
        <v>131</v>
      </c>
      <c r="F11" s="136">
        <v>723.84900000000005</v>
      </c>
      <c r="G11" s="137">
        <f>180+600-1+69+400+50+100+235</f>
        <v>1633</v>
      </c>
      <c r="H11" s="138">
        <f t="shared" si="0"/>
        <v>2356.8490000000002</v>
      </c>
      <c r="I11" s="174">
        <v>2130.1165999999998</v>
      </c>
      <c r="J11" s="140">
        <f t="shared" si="1"/>
        <v>226.73240000000033</v>
      </c>
      <c r="K11" s="16">
        <f t="shared" si="8"/>
        <v>0.9037985038498435</v>
      </c>
      <c r="L11" s="78" t="s">
        <v>68</v>
      </c>
      <c r="M11" s="141">
        <f t="shared" si="2"/>
        <v>723.84900000000005</v>
      </c>
      <c r="N11" s="142">
        <f t="shared" si="3"/>
        <v>1633</v>
      </c>
      <c r="O11" s="143">
        <f t="shared" si="4"/>
        <v>2356.8490000000002</v>
      </c>
      <c r="P11" s="144">
        <f t="shared" si="5"/>
        <v>2130.1165999999998</v>
      </c>
      <c r="Q11" s="143">
        <f t="shared" si="6"/>
        <v>226.73240000000033</v>
      </c>
      <c r="R11" s="130">
        <f t="shared" si="7"/>
        <v>0.9037985038498435</v>
      </c>
      <c r="S11" s="1"/>
      <c r="T11" s="1"/>
      <c r="U11" s="1"/>
      <c r="V11" s="1"/>
      <c r="W11" s="1"/>
      <c r="X11" s="1"/>
      <c r="Y11" s="1"/>
      <c r="Z11" s="1"/>
      <c r="AA11" s="1"/>
      <c r="AB11" s="1"/>
      <c r="AC11" s="1"/>
      <c r="AD11" s="1"/>
      <c r="AE11" s="1"/>
      <c r="AF11" s="1"/>
      <c r="AG11" s="1"/>
      <c r="AH11" s="1"/>
      <c r="AI11" s="1"/>
      <c r="AJ11" s="1"/>
      <c r="AK11" s="1"/>
      <c r="AL11" s="1"/>
      <c r="AM11" s="1"/>
      <c r="AN11" s="1"/>
      <c r="AO11" s="1"/>
      <c r="AP11" s="1"/>
      <c r="AQ11" s="1"/>
      <c r="AR11" s="1"/>
    </row>
    <row r="12" spans="1:1389" ht="21.95" customHeight="1" thickBot="1">
      <c r="A12" s="1">
        <v>6</v>
      </c>
      <c r="B12" s="221"/>
      <c r="C12" s="133" t="s">
        <v>16</v>
      </c>
      <c r="D12" s="14">
        <v>5554</v>
      </c>
      <c r="E12" s="135" t="s">
        <v>131</v>
      </c>
      <c r="F12" s="136">
        <v>674.26300000000003</v>
      </c>
      <c r="G12" s="137">
        <f>-600-70</f>
        <v>-670</v>
      </c>
      <c r="H12" s="138">
        <f t="shared" si="0"/>
        <v>4.2630000000000337</v>
      </c>
      <c r="I12" s="170">
        <v>0</v>
      </c>
      <c r="J12" s="140">
        <f t="shared" si="1"/>
        <v>4.2630000000000337</v>
      </c>
      <c r="K12" s="16">
        <f>I12/H12</f>
        <v>0</v>
      </c>
      <c r="L12" s="70" t="s">
        <v>68</v>
      </c>
      <c r="M12" s="141">
        <f t="shared" si="2"/>
        <v>674.26300000000003</v>
      </c>
      <c r="N12" s="142">
        <f t="shared" si="3"/>
        <v>-670</v>
      </c>
      <c r="O12" s="143">
        <f t="shared" si="4"/>
        <v>4.2630000000000337</v>
      </c>
      <c r="P12" s="144">
        <f t="shared" si="5"/>
        <v>0</v>
      </c>
      <c r="Q12" s="143">
        <f t="shared" si="6"/>
        <v>4.2630000000000337</v>
      </c>
      <c r="R12" s="130">
        <f t="shared" si="7"/>
        <v>0</v>
      </c>
      <c r="S12" s="1"/>
      <c r="T12" s="1"/>
      <c r="U12" s="1"/>
      <c r="V12" s="1"/>
      <c r="W12" s="1"/>
      <c r="X12" s="1"/>
      <c r="Y12" s="1"/>
      <c r="Z12" s="1"/>
      <c r="AA12" s="1"/>
      <c r="AB12" s="1"/>
      <c r="AC12" s="1"/>
      <c r="AD12" s="1"/>
      <c r="AE12" s="1"/>
      <c r="AF12" s="1"/>
      <c r="AG12" s="1"/>
      <c r="AH12" s="1"/>
      <c r="AI12" s="1"/>
      <c r="AJ12" s="1"/>
      <c r="AK12" s="1"/>
      <c r="AL12" s="1"/>
      <c r="AM12" s="1"/>
      <c r="AN12" s="1"/>
      <c r="AO12" s="1"/>
      <c r="AP12" s="1"/>
      <c r="AQ12" s="1"/>
      <c r="AR12" s="1"/>
    </row>
    <row r="13" spans="1:1389" ht="21.95" customHeight="1" thickBot="1">
      <c r="A13" s="1">
        <v>7</v>
      </c>
      <c r="B13" s="221"/>
      <c r="C13" s="134" t="s">
        <v>17</v>
      </c>
      <c r="D13" s="14">
        <v>5880</v>
      </c>
      <c r="E13" s="135" t="s">
        <v>131</v>
      </c>
      <c r="F13" s="136">
        <v>1026.8869999999999</v>
      </c>
      <c r="G13" s="137">
        <f>-180-432-180-133-69</f>
        <v>-994</v>
      </c>
      <c r="H13" s="138">
        <f t="shared" si="0"/>
        <v>32.886999999999944</v>
      </c>
      <c r="I13" s="170">
        <v>0</v>
      </c>
      <c r="J13" s="140">
        <f t="shared" si="1"/>
        <v>32.886999999999944</v>
      </c>
      <c r="K13" s="16">
        <f>I13/H13</f>
        <v>0</v>
      </c>
      <c r="L13" s="70" t="s">
        <v>68</v>
      </c>
      <c r="M13" s="141">
        <f t="shared" si="2"/>
        <v>1026.8869999999999</v>
      </c>
      <c r="N13" s="142">
        <f t="shared" si="3"/>
        <v>-994</v>
      </c>
      <c r="O13" s="143">
        <f t="shared" si="4"/>
        <v>32.886999999999944</v>
      </c>
      <c r="P13" s="144">
        <f t="shared" si="5"/>
        <v>0</v>
      </c>
      <c r="Q13" s="143">
        <f t="shared" si="6"/>
        <v>32.886999999999944</v>
      </c>
      <c r="R13" s="130">
        <f t="shared" si="7"/>
        <v>0</v>
      </c>
      <c r="S13" s="1"/>
      <c r="T13" s="1"/>
      <c r="U13" s="1"/>
      <c r="V13" s="1"/>
      <c r="W13" s="1"/>
      <c r="X13" s="1"/>
      <c r="Y13" s="1"/>
      <c r="Z13" s="1"/>
      <c r="AA13" s="1"/>
      <c r="AB13" s="1"/>
      <c r="AC13" s="1"/>
      <c r="AD13" s="1"/>
      <c r="AE13" s="1"/>
      <c r="AF13" s="1"/>
      <c r="AG13" s="1"/>
      <c r="AH13" s="1"/>
      <c r="AI13" s="1"/>
      <c r="AJ13" s="1"/>
      <c r="AK13" s="1"/>
      <c r="AL13" s="1"/>
      <c r="AM13" s="1"/>
      <c r="AN13" s="1"/>
      <c r="AO13" s="1"/>
      <c r="AP13" s="1"/>
      <c r="AQ13" s="1"/>
      <c r="AR13" s="1"/>
    </row>
    <row r="14" spans="1:1389" ht="27.75" customHeight="1" thickBot="1">
      <c r="A14" s="1">
        <v>8</v>
      </c>
      <c r="B14" s="221"/>
      <c r="C14" s="134" t="s">
        <v>18</v>
      </c>
      <c r="D14" s="14">
        <v>171</v>
      </c>
      <c r="E14" s="135" t="s">
        <v>131</v>
      </c>
      <c r="F14" s="136">
        <v>65.295000000000002</v>
      </c>
      <c r="G14" s="137">
        <f>-65.295</f>
        <v>-65.295000000000002</v>
      </c>
      <c r="H14" s="138">
        <f t="shared" si="0"/>
        <v>0</v>
      </c>
      <c r="I14" s="170">
        <v>0</v>
      </c>
      <c r="J14" s="140">
        <f t="shared" si="1"/>
        <v>0</v>
      </c>
      <c r="K14" s="16">
        <v>0</v>
      </c>
      <c r="L14" s="70">
        <v>44637</v>
      </c>
      <c r="M14" s="141">
        <f t="shared" si="2"/>
        <v>65.295000000000002</v>
      </c>
      <c r="N14" s="142">
        <f t="shared" si="3"/>
        <v>-65.295000000000002</v>
      </c>
      <c r="O14" s="143">
        <f t="shared" si="4"/>
        <v>0</v>
      </c>
      <c r="P14" s="144">
        <f t="shared" si="5"/>
        <v>0</v>
      </c>
      <c r="Q14" s="143">
        <f t="shared" si="6"/>
        <v>0</v>
      </c>
      <c r="R14" s="130">
        <v>0</v>
      </c>
      <c r="S14" s="1"/>
      <c r="T14" s="1"/>
      <c r="U14" s="1"/>
      <c r="V14" s="1"/>
      <c r="W14" s="1"/>
      <c r="X14" s="1"/>
      <c r="Y14" s="1"/>
      <c r="Z14" s="1"/>
      <c r="AA14" s="1"/>
      <c r="AB14" s="1"/>
      <c r="AC14" s="1"/>
      <c r="AD14" s="1"/>
      <c r="AE14" s="1"/>
      <c r="AF14" s="1"/>
      <c r="AG14" s="1"/>
      <c r="AH14" s="1"/>
      <c r="AI14" s="1"/>
      <c r="AJ14" s="1"/>
      <c r="AK14" s="1"/>
      <c r="AL14" s="1"/>
      <c r="AM14" s="1"/>
      <c r="AN14" s="1"/>
      <c r="AO14" s="1"/>
      <c r="AP14" s="1"/>
      <c r="AQ14" s="1"/>
      <c r="AR14" s="1"/>
    </row>
    <row r="15" spans="1:1389" ht="21.95" customHeight="1" thickBot="1">
      <c r="A15" s="1">
        <v>9</v>
      </c>
      <c r="B15" s="221"/>
      <c r="C15" s="134" t="s">
        <v>19</v>
      </c>
      <c r="D15" s="14">
        <v>176</v>
      </c>
      <c r="E15" s="135" t="s">
        <v>131</v>
      </c>
      <c r="F15" s="136">
        <v>1737.9770000000001</v>
      </c>
      <c r="G15" s="171">
        <f>180-350-90-150+300+50</f>
        <v>-60</v>
      </c>
      <c r="H15" s="138">
        <f t="shared" si="0"/>
        <v>1677.9770000000001</v>
      </c>
      <c r="I15" s="169">
        <v>775.76300000000003</v>
      </c>
      <c r="J15" s="140">
        <f t="shared" si="1"/>
        <v>902.21400000000006</v>
      </c>
      <c r="K15" s="16">
        <f t="shared" si="8"/>
        <v>0.46232040129274715</v>
      </c>
      <c r="L15" s="70" t="s">
        <v>68</v>
      </c>
      <c r="M15" s="141">
        <f t="shared" si="2"/>
        <v>1737.9770000000001</v>
      </c>
      <c r="N15" s="142">
        <f t="shared" si="3"/>
        <v>-60</v>
      </c>
      <c r="O15" s="143">
        <f t="shared" si="4"/>
        <v>1677.9770000000001</v>
      </c>
      <c r="P15" s="144">
        <f t="shared" si="5"/>
        <v>775.76300000000003</v>
      </c>
      <c r="Q15" s="143">
        <f t="shared" si="6"/>
        <v>902.21400000000006</v>
      </c>
      <c r="R15" s="130">
        <f t="shared" si="7"/>
        <v>0.46232040129274715</v>
      </c>
      <c r="S15" s="1"/>
      <c r="T15" s="1"/>
      <c r="U15" s="1"/>
      <c r="V15" s="1"/>
      <c r="W15" s="1"/>
      <c r="X15" s="1"/>
      <c r="Y15" s="1"/>
      <c r="Z15" s="1"/>
      <c r="AA15" s="1"/>
      <c r="AB15" s="1"/>
      <c r="AC15" s="1"/>
      <c r="AD15" s="1"/>
      <c r="AE15" s="1"/>
      <c r="AF15" s="1"/>
      <c r="AG15" s="1"/>
      <c r="AH15" s="1"/>
      <c r="AI15" s="1"/>
      <c r="AJ15" s="1"/>
      <c r="AK15" s="1"/>
      <c r="AL15" s="1"/>
      <c r="AM15" s="1"/>
      <c r="AN15" s="1"/>
      <c r="AO15" s="1"/>
      <c r="AP15" s="1"/>
      <c r="AQ15" s="1"/>
      <c r="AR15" s="1"/>
    </row>
    <row r="16" spans="1:1389" ht="27.75" customHeight="1" thickBot="1">
      <c r="A16" s="1">
        <v>10</v>
      </c>
      <c r="B16" s="221"/>
      <c r="C16" s="134" t="s">
        <v>20</v>
      </c>
      <c r="D16" s="146"/>
      <c r="E16" s="135" t="s">
        <v>131</v>
      </c>
      <c r="F16" s="136">
        <v>358.89699999999999</v>
      </c>
      <c r="G16" s="137">
        <f>-50-50-100</f>
        <v>-200</v>
      </c>
      <c r="H16" s="138">
        <f t="shared" si="0"/>
        <v>158.89699999999999</v>
      </c>
      <c r="I16" s="178">
        <v>157.96040000000002</v>
      </c>
      <c r="J16" s="140">
        <f t="shared" si="1"/>
        <v>0.93659999999997012</v>
      </c>
      <c r="K16" s="16">
        <f t="shared" si="8"/>
        <v>0.99410561558745625</v>
      </c>
      <c r="L16" s="70" t="s">
        <v>68</v>
      </c>
      <c r="M16" s="141">
        <f t="shared" si="2"/>
        <v>358.89699999999999</v>
      </c>
      <c r="N16" s="142">
        <f t="shared" si="3"/>
        <v>-200</v>
      </c>
      <c r="O16" s="143">
        <f t="shared" si="4"/>
        <v>158.89699999999999</v>
      </c>
      <c r="P16" s="144">
        <f t="shared" si="5"/>
        <v>157.96040000000002</v>
      </c>
      <c r="Q16" s="143">
        <f t="shared" si="6"/>
        <v>0.93659999999997012</v>
      </c>
      <c r="R16" s="130">
        <f t="shared" si="7"/>
        <v>0.99410561558745625</v>
      </c>
      <c r="S16" s="1"/>
      <c r="T16" s="1"/>
      <c r="U16" s="1"/>
      <c r="V16" s="1"/>
      <c r="W16" s="1"/>
      <c r="X16" s="1"/>
      <c r="Y16" s="1"/>
      <c r="Z16" s="1"/>
      <c r="AA16" s="1"/>
      <c r="AB16" s="1"/>
      <c r="AC16" s="1"/>
      <c r="AD16" s="1"/>
      <c r="AE16" s="1"/>
      <c r="AF16" s="1"/>
      <c r="AG16" s="1"/>
      <c r="AH16" s="1"/>
      <c r="AI16" s="1"/>
      <c r="AJ16" s="1"/>
      <c r="AK16" s="1"/>
      <c r="AL16" s="1"/>
      <c r="AM16" s="1"/>
      <c r="AN16" s="1"/>
      <c r="AO16" s="1"/>
      <c r="AP16" s="1"/>
      <c r="AQ16" s="1"/>
      <c r="AR16" s="1"/>
    </row>
    <row r="17" spans="1:44" ht="54.75" customHeight="1" thickBot="1">
      <c r="A17" s="1">
        <v>11</v>
      </c>
      <c r="B17" s="221"/>
      <c r="C17" s="134" t="s">
        <v>74</v>
      </c>
      <c r="D17" s="14">
        <v>6601</v>
      </c>
      <c r="E17" s="135" t="s">
        <v>131</v>
      </c>
      <c r="F17" s="136">
        <v>2.3159999999999998</v>
      </c>
      <c r="G17" s="137"/>
      <c r="H17" s="138">
        <f t="shared" si="0"/>
        <v>2.3159999999999998</v>
      </c>
      <c r="I17" s="170">
        <v>0</v>
      </c>
      <c r="J17" s="140">
        <f t="shared" si="1"/>
        <v>2.3159999999999998</v>
      </c>
      <c r="K17" s="16">
        <f t="shared" si="8"/>
        <v>0</v>
      </c>
      <c r="L17" s="70" t="s">
        <v>68</v>
      </c>
      <c r="M17" s="141">
        <f t="shared" si="2"/>
        <v>2.3159999999999998</v>
      </c>
      <c r="N17" s="142">
        <f t="shared" si="3"/>
        <v>0</v>
      </c>
      <c r="O17" s="143">
        <f t="shared" si="4"/>
        <v>2.3159999999999998</v>
      </c>
      <c r="P17" s="144">
        <f t="shared" si="5"/>
        <v>0</v>
      </c>
      <c r="Q17" s="143">
        <f t="shared" si="6"/>
        <v>2.3159999999999998</v>
      </c>
      <c r="R17" s="130">
        <f t="shared" si="7"/>
        <v>0</v>
      </c>
      <c r="S17" s="1"/>
      <c r="T17" s="1"/>
      <c r="U17" s="1"/>
      <c r="V17" s="1"/>
      <c r="W17" s="1"/>
      <c r="X17" s="1"/>
      <c r="Y17" s="1"/>
      <c r="Z17" s="1"/>
      <c r="AA17" s="1"/>
      <c r="AB17" s="1"/>
      <c r="AC17" s="1"/>
      <c r="AD17" s="1"/>
      <c r="AE17" s="1"/>
      <c r="AF17" s="1"/>
      <c r="AG17" s="1"/>
      <c r="AH17" s="1"/>
      <c r="AI17" s="1"/>
      <c r="AJ17" s="1"/>
      <c r="AK17" s="1"/>
      <c r="AL17" s="1"/>
      <c r="AM17" s="1"/>
      <c r="AN17" s="1"/>
      <c r="AO17" s="1"/>
      <c r="AP17" s="1"/>
      <c r="AQ17" s="1"/>
      <c r="AR17" s="1"/>
    </row>
    <row r="18" spans="1:44" ht="18" customHeight="1">
      <c r="A18" s="1">
        <v>12</v>
      </c>
      <c r="B18" s="221"/>
      <c r="C18" s="132" t="s">
        <v>21</v>
      </c>
      <c r="D18" s="184">
        <v>174</v>
      </c>
      <c r="E18" s="185" t="s">
        <v>131</v>
      </c>
      <c r="F18" s="186">
        <v>45.999000000000002</v>
      </c>
      <c r="G18" s="187"/>
      <c r="H18" s="188">
        <f t="shared" si="0"/>
        <v>45.999000000000002</v>
      </c>
      <c r="I18" s="189">
        <v>50.1</v>
      </c>
      <c r="J18" s="188">
        <f t="shared" si="1"/>
        <v>-4.1009999999999991</v>
      </c>
      <c r="K18" s="190">
        <f t="shared" si="8"/>
        <v>1.0891541120459141</v>
      </c>
      <c r="L18" s="191">
        <v>44567</v>
      </c>
      <c r="M18" s="192">
        <f t="shared" si="2"/>
        <v>45.999000000000002</v>
      </c>
      <c r="N18" s="193">
        <f t="shared" si="3"/>
        <v>0</v>
      </c>
      <c r="O18" s="194">
        <f t="shared" si="4"/>
        <v>45.999000000000002</v>
      </c>
      <c r="P18" s="195">
        <f t="shared" si="5"/>
        <v>50.1</v>
      </c>
      <c r="Q18" s="194">
        <f t="shared" si="6"/>
        <v>-4.1009999999999991</v>
      </c>
      <c r="R18" s="196">
        <f t="shared" si="7"/>
        <v>1.0891541120459141</v>
      </c>
      <c r="S18" s="1"/>
      <c r="T18" s="1"/>
      <c r="U18" s="1"/>
      <c r="V18" s="1"/>
      <c r="W18" s="1"/>
      <c r="X18" s="1"/>
      <c r="Y18" s="1"/>
      <c r="Z18" s="1"/>
      <c r="AA18" s="1"/>
      <c r="AB18" s="1"/>
      <c r="AC18" s="1"/>
      <c r="AD18" s="1"/>
      <c r="AE18" s="1"/>
      <c r="AF18" s="1"/>
      <c r="AG18" s="1"/>
      <c r="AH18" s="1"/>
      <c r="AI18" s="1"/>
      <c r="AJ18" s="1"/>
      <c r="AK18" s="1"/>
      <c r="AL18" s="1"/>
      <c r="AM18" s="1"/>
      <c r="AN18" s="1"/>
      <c r="AO18" s="1"/>
      <c r="AP18" s="1"/>
      <c r="AQ18" s="1"/>
      <c r="AR18" s="1"/>
    </row>
    <row r="19" spans="1:44" s="3" customFormat="1" ht="25.5" customHeight="1">
      <c r="A19" s="1"/>
      <c r="B19" s="1"/>
      <c r="C19" s="33"/>
      <c r="D19" s="33"/>
      <c r="E19" s="34"/>
      <c r="F19" s="34">
        <f>SUM(F7:F18)</f>
        <v>9165.9990000000016</v>
      </c>
      <c r="G19" s="34">
        <f>SUM(G7:G18)</f>
        <v>-724</v>
      </c>
      <c r="H19" s="34">
        <f>SUM(H7:H18)</f>
        <v>8441.9990000000016</v>
      </c>
      <c r="I19" s="34">
        <f>SUM(I7:I18)</f>
        <v>6296.0767000000005</v>
      </c>
      <c r="J19" s="34">
        <f>SUM(J7:J18)</f>
        <v>2145.9223000000002</v>
      </c>
      <c r="K19" s="55">
        <f>I19/H19</f>
        <v>0.74580400921630041</v>
      </c>
      <c r="L19" s="55"/>
      <c r="M19" s="34">
        <f>I19-I20</f>
        <v>6296.0767000000005</v>
      </c>
      <c r="N19" s="33"/>
      <c r="O19" s="17">
        <f>SUM(O7:O18)</f>
        <v>8441.9990000000016</v>
      </c>
      <c r="P19" s="89">
        <f>SUM(P7:P18)</f>
        <v>6296.0767000000005</v>
      </c>
      <c r="Q19" s="1">
        <f t="shared" si="6"/>
        <v>2145.9223000000011</v>
      </c>
      <c r="R19" s="1">
        <f t="shared" si="7"/>
        <v>0.74580400921630041</v>
      </c>
      <c r="S19" s="1"/>
      <c r="T19" s="1"/>
      <c r="U19" s="1"/>
      <c r="V19" s="1"/>
      <c r="W19" s="1"/>
      <c r="X19" s="1"/>
      <c r="Y19" s="1"/>
      <c r="Z19" s="1"/>
      <c r="AA19" s="1"/>
      <c r="AB19" s="1"/>
      <c r="AC19" s="1"/>
      <c r="AD19" s="1"/>
      <c r="AE19" s="1"/>
      <c r="AF19" s="1"/>
      <c r="AG19" s="1"/>
      <c r="AH19" s="1"/>
      <c r="AI19" s="1"/>
      <c r="AJ19" s="1"/>
      <c r="AK19" s="1"/>
      <c r="AL19" s="1"/>
      <c r="AM19" s="1"/>
      <c r="AN19" s="1"/>
      <c r="AO19" s="1"/>
      <c r="AP19" s="1"/>
      <c r="AQ19" s="1"/>
      <c r="AR19" s="1"/>
    </row>
    <row r="20" spans="1:44" s="3" customFormat="1" ht="15" customHeight="1" thickBot="1">
      <c r="A20" s="1"/>
      <c r="B20" s="1"/>
      <c r="C20" s="33"/>
      <c r="D20" s="33"/>
      <c r="E20" s="34"/>
      <c r="F20" s="33"/>
      <c r="G20" s="33"/>
      <c r="H20" s="33"/>
      <c r="I20" s="34"/>
      <c r="J20" s="33"/>
      <c r="K20" s="33"/>
      <c r="L20" s="33"/>
      <c r="M20" s="33"/>
      <c r="N20" s="33"/>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row>
    <row r="21" spans="1:44" s="12" customFormat="1" ht="42" customHeight="1" thickBot="1">
      <c r="A21" s="4"/>
      <c r="B21" s="54" t="s">
        <v>0</v>
      </c>
      <c r="C21" s="54" t="s">
        <v>1</v>
      </c>
      <c r="D21" s="57" t="s">
        <v>2</v>
      </c>
      <c r="E21" s="58" t="s">
        <v>3</v>
      </c>
      <c r="F21" s="59" t="s">
        <v>4</v>
      </c>
      <c r="G21" s="58" t="s">
        <v>5</v>
      </c>
      <c r="H21" s="60" t="s">
        <v>6</v>
      </c>
      <c r="I21" s="54" t="s">
        <v>7</v>
      </c>
      <c r="J21" s="61" t="s">
        <v>8</v>
      </c>
      <c r="K21" s="58" t="s">
        <v>9</v>
      </c>
      <c r="L21" s="59" t="s">
        <v>76</v>
      </c>
      <c r="M21" s="9" t="s">
        <v>69</v>
      </c>
      <c r="N21" s="11" t="s">
        <v>70</v>
      </c>
      <c r="O21" s="8" t="s">
        <v>6</v>
      </c>
      <c r="P21" s="8" t="s">
        <v>71</v>
      </c>
      <c r="Q21" s="8" t="s">
        <v>72</v>
      </c>
      <c r="R21" s="8" t="s">
        <v>73</v>
      </c>
      <c r="S21" s="1"/>
      <c r="T21" s="1"/>
      <c r="U21" s="1"/>
      <c r="V21" s="1"/>
      <c r="W21" s="1"/>
      <c r="X21" s="1"/>
      <c r="Y21" s="1"/>
      <c r="Z21" s="1"/>
      <c r="AA21" s="1"/>
      <c r="AB21" s="1"/>
      <c r="AC21" s="1"/>
      <c r="AD21" s="1"/>
      <c r="AE21" s="1"/>
      <c r="AF21" s="1"/>
      <c r="AG21" s="1"/>
      <c r="AH21" s="1"/>
      <c r="AI21" s="1"/>
      <c r="AJ21" s="1"/>
      <c r="AK21" s="1"/>
      <c r="AL21" s="1"/>
      <c r="AM21" s="1"/>
      <c r="AN21" s="1"/>
      <c r="AO21" s="1"/>
      <c r="AP21" s="1"/>
      <c r="AQ21" s="1"/>
      <c r="AR21" s="1"/>
    </row>
    <row r="22" spans="1:44" ht="15" customHeight="1">
      <c r="B22" s="228" t="s">
        <v>78</v>
      </c>
      <c r="C22" s="230" t="s">
        <v>22</v>
      </c>
      <c r="D22" s="240"/>
      <c r="E22" s="236" t="s">
        <v>131</v>
      </c>
      <c r="F22" s="238">
        <v>3700</v>
      </c>
      <c r="G22" s="147"/>
      <c r="H22" s="244">
        <f>+F22-G22</f>
        <v>3700</v>
      </c>
      <c r="I22" s="244">
        <v>3636.5940000000005</v>
      </c>
      <c r="J22" s="246">
        <f>H22-I22</f>
        <v>63.405999999999494</v>
      </c>
      <c r="K22" s="248">
        <f>I22/H22</f>
        <v>0.98286324324324337</v>
      </c>
      <c r="L22" s="242" t="s">
        <v>68</v>
      </c>
      <c r="M22" s="232">
        <f>F22+F23</f>
        <v>3700</v>
      </c>
      <c r="N22" s="234">
        <f>G22+G23</f>
        <v>0</v>
      </c>
      <c r="O22" s="222">
        <f>M22+N22</f>
        <v>3700</v>
      </c>
      <c r="P22" s="226">
        <f>I22+I23</f>
        <v>3636.5940000000005</v>
      </c>
      <c r="Q22" s="222">
        <f>O22-P22</f>
        <v>63.405999999999494</v>
      </c>
      <c r="R22" s="224">
        <f>P22/O22</f>
        <v>0.98286324324324337</v>
      </c>
      <c r="S22" s="1"/>
      <c r="T22" s="1"/>
      <c r="U22" s="1"/>
      <c r="V22" s="1"/>
      <c r="W22" s="1"/>
      <c r="X22" s="1"/>
      <c r="Y22" s="1"/>
      <c r="Z22" s="1"/>
      <c r="AA22" s="1"/>
      <c r="AB22" s="1"/>
      <c r="AC22" s="1"/>
      <c r="AD22" s="1"/>
      <c r="AE22" s="1"/>
      <c r="AF22" s="1"/>
      <c r="AG22" s="1"/>
      <c r="AH22" s="1"/>
      <c r="AI22" s="1"/>
      <c r="AJ22" s="1"/>
      <c r="AK22" s="1"/>
      <c r="AL22" s="1"/>
      <c r="AM22" s="1"/>
      <c r="AN22" s="1"/>
      <c r="AO22" s="1"/>
      <c r="AP22" s="1"/>
      <c r="AQ22" s="1"/>
      <c r="AR22" s="1"/>
    </row>
    <row r="23" spans="1:44" thickBot="1">
      <c r="B23" s="229"/>
      <c r="C23" s="231"/>
      <c r="D23" s="241"/>
      <c r="E23" s="237"/>
      <c r="F23" s="239"/>
      <c r="G23" s="148"/>
      <c r="H23" s="245"/>
      <c r="I23" s="245"/>
      <c r="J23" s="247"/>
      <c r="K23" s="249"/>
      <c r="L23" s="243"/>
      <c r="M23" s="233"/>
      <c r="N23" s="235"/>
      <c r="O23" s="223"/>
      <c r="P23" s="227"/>
      <c r="Q23" s="223"/>
      <c r="R23" s="225"/>
      <c r="S23" s="1"/>
      <c r="T23" s="1"/>
      <c r="U23" s="1"/>
      <c r="V23" s="1"/>
      <c r="W23" s="1"/>
      <c r="X23" s="1"/>
      <c r="Y23" s="1"/>
      <c r="Z23" s="1"/>
      <c r="AA23" s="1"/>
      <c r="AB23" s="1"/>
      <c r="AC23" s="1"/>
      <c r="AD23" s="1"/>
      <c r="AE23" s="1"/>
      <c r="AF23" s="1"/>
      <c r="AG23" s="1"/>
      <c r="AH23" s="1"/>
      <c r="AI23" s="1"/>
      <c r="AJ23" s="1"/>
      <c r="AK23" s="1"/>
      <c r="AL23" s="1"/>
      <c r="AM23" s="1"/>
      <c r="AN23" s="1"/>
      <c r="AO23" s="1"/>
      <c r="AP23" s="1"/>
      <c r="AQ23" s="1"/>
      <c r="AR23" s="1"/>
    </row>
    <row r="24" spans="1:44" s="3" customFormat="1" ht="15" customHeight="1">
      <c r="A24" s="1"/>
      <c r="B24" s="1"/>
      <c r="C24" s="1"/>
      <c r="D24" s="1"/>
      <c r="E24" s="1"/>
      <c r="F24" s="17" t="s">
        <v>133</v>
      </c>
      <c r="G24" s="1" t="s">
        <v>133</v>
      </c>
      <c r="H24" s="1" t="s">
        <v>133</v>
      </c>
      <c r="I24" s="96" t="s">
        <v>133</v>
      </c>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row>
    <row r="25" spans="1:44" s="3" customFormat="1" ht="15" customHeight="1">
      <c r="A25" s="1"/>
      <c r="B25" s="1"/>
      <c r="C25" s="1"/>
      <c r="D25" s="1"/>
      <c r="E25" s="1"/>
      <c r="F25" s="17"/>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row>
    <row r="26" spans="1:44" s="3" customFormat="1" ht="15" customHeight="1">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row>
    <row r="27" spans="1:44" s="3" customFormat="1" ht="15" customHeight="1">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row>
    <row r="28" spans="1:44" s="3" customFormat="1" ht="15" customHeight="1">
      <c r="A28" s="1"/>
      <c r="B28" s="210" t="s">
        <v>122</v>
      </c>
      <c r="C28" s="211"/>
      <c r="D28" s="211"/>
      <c r="E28" s="211"/>
      <c r="F28" s="211"/>
      <c r="G28" s="211"/>
      <c r="H28" s="211"/>
      <c r="I28" s="212"/>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row>
    <row r="29" spans="1:44" s="3" customFormat="1" ht="15" customHeight="1">
      <c r="A29" s="1"/>
      <c r="B29" s="116" t="s">
        <v>123</v>
      </c>
      <c r="C29" s="116" t="s">
        <v>119</v>
      </c>
      <c r="D29" s="116" t="s">
        <v>139</v>
      </c>
      <c r="E29" s="116" t="s">
        <v>0</v>
      </c>
      <c r="F29" s="117" t="s">
        <v>3</v>
      </c>
      <c r="G29" s="116" t="s">
        <v>120</v>
      </c>
      <c r="H29" s="116" t="s">
        <v>121</v>
      </c>
      <c r="I29" s="116" t="s">
        <v>8</v>
      </c>
      <c r="J29" s="116" t="s">
        <v>73</v>
      </c>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row>
    <row r="30" spans="1:44" s="3" customFormat="1" ht="15" customHeight="1">
      <c r="A30" s="1"/>
      <c r="B30" s="162" t="s">
        <v>138</v>
      </c>
      <c r="C30" s="113" t="s">
        <v>146</v>
      </c>
      <c r="D30" s="113">
        <v>698828</v>
      </c>
      <c r="E30" s="172" t="s">
        <v>147</v>
      </c>
      <c r="F30" s="113" t="s">
        <v>131</v>
      </c>
      <c r="G30" s="113">
        <v>350</v>
      </c>
      <c r="H30" s="113">
        <v>303.98</v>
      </c>
      <c r="I30" s="113">
        <f t="shared" ref="I30:I35" si="9">G30-H30</f>
        <v>46.019999999999982</v>
      </c>
      <c r="J30" s="118">
        <f t="shared" ref="J30:J35" si="10">H30/G30</f>
        <v>0.86851428571428579</v>
      </c>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row>
    <row r="31" spans="1:44" s="3" customFormat="1" ht="15" customHeight="1">
      <c r="A31" s="1"/>
      <c r="B31" s="115" t="s">
        <v>140</v>
      </c>
      <c r="C31" s="113" t="s">
        <v>141</v>
      </c>
      <c r="D31" s="113">
        <v>913350</v>
      </c>
      <c r="E31" s="172" t="s">
        <v>147</v>
      </c>
      <c r="F31" s="113" t="s">
        <v>131</v>
      </c>
      <c r="G31" s="113">
        <v>0.5</v>
      </c>
      <c r="H31" s="113"/>
      <c r="I31" s="113">
        <f t="shared" si="9"/>
        <v>0.5</v>
      </c>
      <c r="J31" s="118">
        <f t="shared" si="10"/>
        <v>0</v>
      </c>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row>
    <row r="32" spans="1:44" s="3" customFormat="1" ht="15" customHeight="1">
      <c r="A32" s="1"/>
      <c r="B32" s="115" t="s">
        <v>140</v>
      </c>
      <c r="C32" s="113" t="s">
        <v>142</v>
      </c>
      <c r="D32" s="113">
        <v>963572</v>
      </c>
      <c r="E32" s="172" t="s">
        <v>147</v>
      </c>
      <c r="F32" s="113" t="s">
        <v>131</v>
      </c>
      <c r="G32" s="113">
        <v>0.5</v>
      </c>
      <c r="H32" s="113"/>
      <c r="I32" s="113">
        <f t="shared" si="9"/>
        <v>0.5</v>
      </c>
      <c r="J32" s="118">
        <f t="shared" si="10"/>
        <v>0</v>
      </c>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row>
    <row r="33" spans="1:44" s="3" customFormat="1" ht="15" customHeight="1">
      <c r="A33" s="1"/>
      <c r="B33" s="115" t="s">
        <v>150</v>
      </c>
      <c r="C33" s="113" t="s">
        <v>146</v>
      </c>
      <c r="D33" s="113">
        <v>698828</v>
      </c>
      <c r="E33" s="172" t="s">
        <v>147</v>
      </c>
      <c r="F33" s="114" t="s">
        <v>131</v>
      </c>
      <c r="G33" s="113">
        <v>90</v>
      </c>
      <c r="H33" s="113">
        <v>90</v>
      </c>
      <c r="I33" s="113">
        <f t="shared" si="9"/>
        <v>0</v>
      </c>
      <c r="J33" s="118">
        <f t="shared" si="10"/>
        <v>1</v>
      </c>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row>
    <row r="34" spans="1:44" s="3" customFormat="1" ht="15" customHeight="1">
      <c r="A34" s="1"/>
      <c r="B34" s="115" t="s">
        <v>149</v>
      </c>
      <c r="C34" s="113" t="s">
        <v>146</v>
      </c>
      <c r="D34" s="113">
        <v>698828</v>
      </c>
      <c r="E34" s="172" t="s">
        <v>147</v>
      </c>
      <c r="F34" s="114" t="s">
        <v>131</v>
      </c>
      <c r="G34" s="113">
        <v>133</v>
      </c>
      <c r="H34" s="113">
        <v>128.55099999999999</v>
      </c>
      <c r="I34" s="113">
        <f t="shared" si="9"/>
        <v>4.4490000000000123</v>
      </c>
      <c r="J34" s="118">
        <f t="shared" si="10"/>
        <v>0.96654887218045105</v>
      </c>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row>
    <row r="35" spans="1:44" s="3" customFormat="1" ht="15" customHeight="1">
      <c r="A35" s="1"/>
      <c r="B35" s="115" t="s">
        <v>151</v>
      </c>
      <c r="C35" s="113" t="s">
        <v>146</v>
      </c>
      <c r="D35" s="113">
        <v>698828</v>
      </c>
      <c r="E35" s="172" t="s">
        <v>147</v>
      </c>
      <c r="F35" s="114" t="s">
        <v>131</v>
      </c>
      <c r="G35" s="113">
        <v>150</v>
      </c>
      <c r="H35" s="113"/>
      <c r="I35" s="113">
        <f t="shared" si="9"/>
        <v>150</v>
      </c>
      <c r="J35" s="118">
        <f t="shared" si="10"/>
        <v>0</v>
      </c>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row>
    <row r="36" spans="1:44" s="3" customFormat="1" ht="15" customHeight="1">
      <c r="A36" s="1"/>
      <c r="B36" s="1"/>
      <c r="C36" s="1"/>
      <c r="D36" s="1"/>
      <c r="E36" s="33"/>
      <c r="F36" s="1"/>
      <c r="G36" s="1">
        <f>SUM(G30:G35)</f>
        <v>724</v>
      </c>
      <c r="H36" s="1">
        <f>SUM(H30:H35)</f>
        <v>522.53099999999995</v>
      </c>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row>
    <row r="37" spans="1:44" s="3" customFormat="1" ht="15" customHeight="1">
      <c r="A37" s="1"/>
      <c r="B37" s="1"/>
      <c r="C37" s="1"/>
      <c r="D37" s="1"/>
      <c r="E37" s="1"/>
      <c r="F37" s="1"/>
      <c r="G37" s="1"/>
      <c r="H37" s="89"/>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row>
    <row r="38" spans="1:44" s="3" customFormat="1" ht="15"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row>
    <row r="39" spans="1:44" s="3" customFormat="1" ht="15"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row>
    <row r="40" spans="1:44" s="3" customFormat="1" ht="1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row>
    <row r="41" spans="1:44" s="3" customFormat="1" ht="15"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row>
    <row r="42" spans="1:44" s="3" customFormat="1" ht="1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row>
    <row r="43" spans="1:44" s="3" customFormat="1" ht="1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row>
    <row r="44" spans="1:44" s="3" customFormat="1" ht="1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row>
    <row r="45" spans="1:44" s="3" customFormat="1" ht="1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row>
    <row r="46" spans="1:44" s="3" customFormat="1" ht="1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row>
    <row r="47" spans="1:44" s="3" customFormat="1" ht="1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row>
    <row r="48" spans="1:44" s="3" customFormat="1" ht="1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row>
    <row r="49" spans="1:44" s="3" customFormat="1" ht="1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row>
    <row r="50" spans="1:44" s="3" customFormat="1" ht="15"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row>
    <row r="51" spans="1:44" s="3" customFormat="1" ht="1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row>
    <row r="52" spans="1:44" s="3" customFormat="1" ht="1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row>
    <row r="53" spans="1:44" s="3" customFormat="1" ht="1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row>
    <row r="54" spans="1:44" s="3" customFormat="1" ht="1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row>
    <row r="55" spans="1:44" s="3" customFormat="1" ht="1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row>
    <row r="56" spans="1:44" s="3" customFormat="1" ht="1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row>
    <row r="57" spans="1:44" s="3" customFormat="1" ht="1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row>
    <row r="58" spans="1:44" s="3" customFormat="1" ht="1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row>
    <row r="59" spans="1:44" s="3" customFormat="1" ht="1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row>
    <row r="60" spans="1:44" s="3" customFormat="1" ht="1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row>
    <row r="61" spans="1:44" s="3" customFormat="1" ht="1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row>
    <row r="62" spans="1:44" s="3" customFormat="1" ht="1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row>
    <row r="63" spans="1:44" s="3" customFormat="1" ht="1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row>
    <row r="64" spans="1:44" s="3" customFormat="1" ht="1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row>
    <row r="65" spans="1:44" s="3" customFormat="1" ht="1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row>
    <row r="66" spans="1:44" s="3" customFormat="1" ht="1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row>
    <row r="67" spans="1:44" s="3" customFormat="1" ht="1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row>
    <row r="68" spans="1:44" s="3" customFormat="1" ht="1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row>
    <row r="69" spans="1:44" s="3" customFormat="1" ht="1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row>
    <row r="70" spans="1:44" s="3" customFormat="1" ht="1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row>
    <row r="71" spans="1:44" s="3" customFormat="1" ht="1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row>
    <row r="72" spans="1:44" s="3" customFormat="1" ht="1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row>
    <row r="73" spans="1:44" s="3" customFormat="1" ht="1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row>
    <row r="74" spans="1:44" s="3" customFormat="1" ht="1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row>
    <row r="75" spans="1:44" s="3" customFormat="1" ht="1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row>
    <row r="76" spans="1:44" s="3" customFormat="1" ht="1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row>
    <row r="77" spans="1:44" s="3" customFormat="1" ht="1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row>
    <row r="78" spans="1:44" s="3" customFormat="1" ht="1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row>
    <row r="79" spans="1:44" s="3" customFormat="1" ht="1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row>
    <row r="80" spans="1:44" s="3" customFormat="1" ht="15">
      <c r="A80" s="1"/>
      <c r="B80" s="1"/>
      <c r="C80" s="1"/>
      <c r="D80" s="1"/>
      <c r="E80" s="1"/>
      <c r="F80" s="1"/>
      <c r="G80" s="1"/>
      <c r="H80" s="1"/>
      <c r="I80" s="1"/>
      <c r="J80" s="1"/>
      <c r="K80" s="1"/>
      <c r="L80" s="1"/>
      <c r="M80" s="1"/>
      <c r="N80" s="1"/>
      <c r="O80" s="1"/>
      <c r="P80" s="1"/>
      <c r="Q80" s="1"/>
      <c r="R80" s="1"/>
    </row>
    <row r="81" spans="1:18" s="3" customFormat="1" ht="15">
      <c r="A81" s="1"/>
      <c r="B81" s="1"/>
      <c r="C81" s="1"/>
      <c r="D81" s="1"/>
      <c r="E81" s="1"/>
      <c r="F81" s="1"/>
      <c r="G81" s="1"/>
      <c r="H81" s="1"/>
      <c r="I81" s="1"/>
      <c r="J81" s="1"/>
      <c r="K81" s="1"/>
      <c r="L81" s="1"/>
      <c r="M81" s="1"/>
      <c r="N81" s="1"/>
      <c r="O81" s="1"/>
      <c r="P81" s="1"/>
      <c r="Q81" s="1"/>
      <c r="R81" s="1"/>
    </row>
    <row r="82" spans="1:18" s="3" customFormat="1" ht="15">
      <c r="A82" s="1"/>
      <c r="B82" s="1"/>
      <c r="C82" s="1"/>
      <c r="D82" s="1"/>
      <c r="E82" s="1"/>
      <c r="F82" s="1"/>
      <c r="G82" s="1"/>
      <c r="H82" s="1"/>
      <c r="I82" s="1"/>
      <c r="J82" s="1"/>
      <c r="K82" s="1"/>
      <c r="L82" s="1"/>
      <c r="M82" s="1"/>
      <c r="N82" s="1"/>
      <c r="O82" s="1"/>
      <c r="P82" s="1"/>
      <c r="Q82" s="1"/>
      <c r="R82" s="1"/>
    </row>
    <row r="83" spans="1:18" s="3" customFormat="1" ht="15">
      <c r="A83" s="1"/>
      <c r="B83" s="1"/>
      <c r="C83" s="1"/>
      <c r="D83" s="1"/>
      <c r="E83" s="1"/>
      <c r="F83" s="1"/>
      <c r="G83" s="1"/>
      <c r="H83" s="1"/>
      <c r="I83" s="1"/>
      <c r="J83" s="1"/>
      <c r="K83" s="1"/>
      <c r="L83" s="1"/>
      <c r="M83" s="1"/>
      <c r="N83" s="1"/>
      <c r="O83" s="1"/>
      <c r="P83" s="1"/>
      <c r="Q83" s="1"/>
      <c r="R83" s="1"/>
    </row>
    <row r="84" spans="1:18" s="3" customFormat="1" ht="15">
      <c r="A84" s="1"/>
      <c r="B84" s="1"/>
      <c r="C84" s="1"/>
      <c r="D84" s="1"/>
      <c r="E84" s="1"/>
      <c r="F84" s="1"/>
      <c r="G84" s="1"/>
      <c r="H84" s="1"/>
      <c r="I84" s="1"/>
      <c r="J84" s="1"/>
      <c r="K84" s="1"/>
      <c r="L84" s="1"/>
      <c r="M84" s="1"/>
      <c r="N84" s="1"/>
      <c r="O84" s="1"/>
      <c r="P84" s="1"/>
      <c r="Q84" s="1"/>
      <c r="R84" s="1"/>
    </row>
    <row r="85" spans="1:18" s="3" customFormat="1" ht="15">
      <c r="A85" s="1"/>
      <c r="B85" s="1"/>
      <c r="C85" s="1"/>
      <c r="D85" s="1"/>
      <c r="E85" s="1"/>
      <c r="F85" s="1"/>
      <c r="G85" s="1"/>
      <c r="H85" s="1"/>
      <c r="I85" s="1"/>
      <c r="J85" s="1"/>
      <c r="K85" s="1"/>
      <c r="L85" s="1"/>
      <c r="M85" s="1"/>
      <c r="N85" s="1"/>
      <c r="O85" s="1"/>
      <c r="P85" s="1"/>
      <c r="Q85" s="1"/>
      <c r="R85" s="1"/>
    </row>
    <row r="86" spans="1:18" s="3" customFormat="1" ht="15">
      <c r="A86" s="1"/>
      <c r="B86" s="1"/>
      <c r="C86" s="1"/>
      <c r="D86" s="1"/>
      <c r="E86" s="1"/>
      <c r="F86" s="1"/>
      <c r="G86" s="1"/>
      <c r="H86" s="1"/>
      <c r="I86" s="1"/>
      <c r="J86" s="1"/>
      <c r="K86" s="1"/>
      <c r="L86" s="1"/>
      <c r="M86" s="1"/>
      <c r="N86" s="1"/>
      <c r="O86" s="1"/>
      <c r="P86" s="1"/>
      <c r="Q86" s="1"/>
      <c r="R86" s="1"/>
    </row>
    <row r="87" spans="1:18" s="3" customFormat="1" ht="15">
      <c r="A87" s="1"/>
      <c r="B87" s="1"/>
      <c r="C87" s="1"/>
      <c r="D87" s="1"/>
      <c r="E87" s="1"/>
      <c r="F87" s="1"/>
      <c r="G87" s="1"/>
      <c r="H87" s="1"/>
      <c r="I87" s="1"/>
      <c r="J87" s="1"/>
      <c r="K87" s="1"/>
      <c r="L87" s="1"/>
      <c r="M87" s="1"/>
      <c r="N87" s="1"/>
      <c r="O87" s="1"/>
      <c r="P87" s="1"/>
      <c r="Q87" s="1"/>
      <c r="R87" s="1"/>
    </row>
    <row r="88" spans="1:18" s="3" customFormat="1" ht="15">
      <c r="A88" s="1"/>
      <c r="B88" s="1"/>
      <c r="C88" s="1"/>
      <c r="D88" s="1"/>
      <c r="E88" s="1"/>
      <c r="F88" s="1"/>
      <c r="G88" s="1"/>
      <c r="H88" s="1"/>
      <c r="I88" s="1"/>
      <c r="J88" s="1"/>
      <c r="K88" s="1"/>
      <c r="L88" s="1"/>
      <c r="M88" s="1"/>
      <c r="N88" s="1"/>
      <c r="O88" s="1"/>
      <c r="P88" s="1"/>
      <c r="Q88" s="1"/>
      <c r="R88" s="1"/>
    </row>
    <row r="89" spans="1:18" s="3" customFormat="1" ht="15">
      <c r="A89" s="1"/>
      <c r="B89" s="1"/>
      <c r="C89" s="1"/>
      <c r="D89" s="1"/>
      <c r="E89" s="1"/>
      <c r="F89" s="1"/>
      <c r="G89" s="1"/>
      <c r="H89" s="1"/>
      <c r="I89" s="1"/>
      <c r="J89" s="1"/>
      <c r="K89" s="1"/>
      <c r="L89" s="1"/>
      <c r="M89" s="1"/>
      <c r="N89" s="1"/>
      <c r="O89" s="1"/>
      <c r="P89" s="1"/>
      <c r="Q89" s="1"/>
      <c r="R89" s="1"/>
    </row>
    <row r="90" spans="1:18" s="3" customFormat="1" ht="15">
      <c r="A90" s="1"/>
      <c r="B90" s="1"/>
      <c r="C90" s="1"/>
      <c r="D90" s="1"/>
      <c r="E90" s="1"/>
      <c r="F90" s="1"/>
      <c r="G90" s="1"/>
      <c r="H90" s="1"/>
      <c r="I90" s="1"/>
      <c r="J90" s="1"/>
      <c r="K90" s="1"/>
      <c r="L90" s="1"/>
      <c r="M90" s="1"/>
      <c r="N90" s="1"/>
      <c r="O90" s="1"/>
      <c r="P90" s="1"/>
      <c r="Q90" s="1"/>
      <c r="R90" s="1"/>
    </row>
    <row r="91" spans="1:18" s="3" customFormat="1" ht="15">
      <c r="A91" s="1"/>
      <c r="B91" s="1"/>
      <c r="C91" s="1"/>
      <c r="D91" s="1"/>
      <c r="E91" s="1"/>
      <c r="F91" s="1"/>
      <c r="G91" s="1"/>
      <c r="H91" s="1"/>
      <c r="I91" s="1"/>
      <c r="J91" s="1"/>
      <c r="K91" s="1"/>
      <c r="L91" s="1"/>
      <c r="M91" s="1"/>
      <c r="N91" s="1"/>
      <c r="O91" s="1"/>
      <c r="P91" s="1"/>
      <c r="Q91" s="1"/>
      <c r="R91" s="1"/>
    </row>
    <row r="92" spans="1:18" s="3" customFormat="1" ht="15">
      <c r="A92" s="1"/>
      <c r="B92" s="1"/>
      <c r="C92" s="1"/>
      <c r="D92" s="1"/>
      <c r="E92" s="1"/>
      <c r="F92" s="1"/>
      <c r="G92" s="1"/>
      <c r="H92" s="1"/>
      <c r="I92" s="1"/>
      <c r="J92" s="1"/>
      <c r="K92" s="1"/>
      <c r="L92" s="1"/>
      <c r="M92" s="1"/>
      <c r="N92" s="1"/>
      <c r="O92" s="1"/>
      <c r="P92" s="1"/>
      <c r="Q92" s="1"/>
      <c r="R92" s="1"/>
    </row>
    <row r="93" spans="1:18" s="3" customFormat="1" ht="15">
      <c r="A93" s="1"/>
      <c r="B93" s="1"/>
      <c r="C93" s="1"/>
      <c r="D93" s="1"/>
      <c r="E93" s="1"/>
      <c r="F93" s="1"/>
      <c r="G93" s="1"/>
      <c r="H93" s="1"/>
      <c r="I93" s="1"/>
      <c r="J93" s="1"/>
      <c r="K93" s="1"/>
      <c r="L93" s="1"/>
      <c r="M93" s="1"/>
      <c r="N93" s="1"/>
      <c r="O93" s="1"/>
      <c r="P93" s="1"/>
      <c r="Q93" s="1"/>
      <c r="R93" s="1"/>
    </row>
    <row r="94" spans="1:18" s="3" customFormat="1" ht="15">
      <c r="A94" s="1"/>
      <c r="B94" s="1"/>
      <c r="C94" s="1"/>
      <c r="D94" s="1"/>
      <c r="E94" s="1"/>
      <c r="F94" s="1"/>
      <c r="G94" s="1"/>
      <c r="H94" s="1"/>
      <c r="I94" s="1"/>
      <c r="J94" s="1"/>
      <c r="K94" s="1"/>
      <c r="L94" s="1"/>
      <c r="M94" s="1"/>
      <c r="N94" s="1"/>
      <c r="O94" s="1"/>
      <c r="P94" s="1"/>
      <c r="Q94" s="1"/>
      <c r="R94" s="1"/>
    </row>
    <row r="95" spans="1:18" s="3" customFormat="1" ht="15">
      <c r="A95" s="1"/>
      <c r="B95" s="1"/>
      <c r="C95" s="1"/>
      <c r="D95" s="1"/>
      <c r="E95" s="1"/>
      <c r="F95" s="1"/>
      <c r="G95" s="1"/>
      <c r="H95" s="1"/>
      <c r="I95" s="1"/>
      <c r="J95" s="1"/>
      <c r="K95" s="1"/>
      <c r="L95" s="1"/>
      <c r="M95" s="1"/>
      <c r="N95" s="1"/>
      <c r="O95" s="1"/>
      <c r="P95" s="1"/>
      <c r="Q95" s="1"/>
      <c r="R95" s="1"/>
    </row>
    <row r="96" spans="1:18" s="3" customFormat="1" ht="15">
      <c r="A96" s="1"/>
      <c r="B96" s="1"/>
      <c r="C96" s="1"/>
      <c r="D96" s="1"/>
      <c r="E96" s="1"/>
      <c r="F96" s="1"/>
      <c r="G96" s="1"/>
      <c r="H96" s="1"/>
      <c r="I96" s="1"/>
      <c r="J96" s="1"/>
      <c r="K96" s="1"/>
      <c r="L96" s="1"/>
      <c r="M96" s="1"/>
      <c r="N96" s="1"/>
      <c r="O96" s="1"/>
      <c r="P96" s="1"/>
      <c r="Q96" s="1"/>
      <c r="R96" s="1"/>
    </row>
    <row r="97" spans="1:18" s="3" customFormat="1" ht="15">
      <c r="A97" s="1"/>
      <c r="B97" s="1"/>
      <c r="C97" s="1"/>
      <c r="D97" s="1"/>
      <c r="E97" s="1"/>
      <c r="F97" s="1"/>
      <c r="G97" s="1"/>
      <c r="H97" s="1"/>
      <c r="I97" s="1"/>
      <c r="J97" s="1"/>
      <c r="K97" s="1"/>
      <c r="L97" s="1"/>
      <c r="M97" s="1"/>
      <c r="N97" s="1"/>
      <c r="O97" s="1"/>
      <c r="P97" s="1"/>
      <c r="Q97" s="1"/>
      <c r="R97" s="1"/>
    </row>
    <row r="98" spans="1:18" s="3" customFormat="1" ht="15">
      <c r="A98" s="1"/>
      <c r="B98" s="1"/>
      <c r="C98" s="1"/>
      <c r="D98" s="1"/>
      <c r="E98" s="1"/>
      <c r="F98" s="1"/>
      <c r="G98" s="1"/>
      <c r="H98" s="1"/>
      <c r="I98" s="1"/>
      <c r="J98" s="1"/>
      <c r="K98" s="1"/>
      <c r="L98" s="1"/>
      <c r="O98" s="1"/>
      <c r="P98" s="1"/>
      <c r="Q98" s="1"/>
      <c r="R98" s="1"/>
    </row>
    <row r="99" spans="1:18" s="3" customFormat="1" ht="15">
      <c r="A99" s="1"/>
      <c r="B99" s="1"/>
      <c r="C99" s="1"/>
      <c r="D99" s="1"/>
      <c r="E99" s="1"/>
      <c r="F99" s="1"/>
      <c r="G99" s="1"/>
      <c r="H99" s="1"/>
      <c r="I99" s="1"/>
      <c r="J99" s="1"/>
      <c r="K99" s="1"/>
      <c r="L99" s="1"/>
      <c r="O99" s="1"/>
      <c r="P99" s="1"/>
      <c r="Q99" s="1"/>
      <c r="R99" s="1"/>
    </row>
    <row r="100" spans="1:18" s="3" customFormat="1">
      <c r="A100" s="1"/>
      <c r="B100" s="18"/>
    </row>
    <row r="101" spans="1:18" s="3" customFormat="1">
      <c r="A101" s="1"/>
      <c r="B101" s="18"/>
    </row>
    <row r="102" spans="1:18" s="3" customFormat="1">
      <c r="A102" s="1"/>
      <c r="B102" s="18"/>
    </row>
    <row r="103" spans="1:18" s="3" customFormat="1">
      <c r="A103" s="1"/>
      <c r="B103" s="18"/>
    </row>
    <row r="104" spans="1:18" s="3" customFormat="1">
      <c r="A104" s="1"/>
      <c r="B104" s="18"/>
    </row>
    <row r="105" spans="1:18" s="3" customFormat="1">
      <c r="A105" s="1"/>
      <c r="B105" s="18"/>
    </row>
    <row r="106" spans="1:18" s="3" customFormat="1">
      <c r="A106" s="1"/>
      <c r="B106" s="18"/>
    </row>
    <row r="107" spans="1:18" s="3" customFormat="1">
      <c r="A107" s="1"/>
      <c r="B107" s="18"/>
    </row>
    <row r="108" spans="1:18" s="3" customFormat="1">
      <c r="A108" s="1"/>
      <c r="B108" s="18"/>
    </row>
    <row r="109" spans="1:18" s="3" customFormat="1">
      <c r="A109" s="1"/>
      <c r="B109" s="18"/>
    </row>
    <row r="110" spans="1:18" s="3" customFormat="1">
      <c r="A110" s="1"/>
      <c r="B110" s="18"/>
    </row>
    <row r="111" spans="1:18" s="3" customFormat="1">
      <c r="A111" s="1"/>
      <c r="B111" s="18"/>
    </row>
    <row r="112" spans="1:18" s="3" customFormat="1">
      <c r="A112" s="1"/>
      <c r="B112" s="18"/>
    </row>
    <row r="113" spans="1:2" s="3" customFormat="1">
      <c r="A113" s="1"/>
      <c r="B113" s="18"/>
    </row>
    <row r="114" spans="1:2" s="3" customFormat="1">
      <c r="A114" s="1"/>
      <c r="B114" s="18"/>
    </row>
    <row r="115" spans="1:2" s="3" customFormat="1">
      <c r="A115" s="1"/>
      <c r="B115" s="18"/>
    </row>
    <row r="116" spans="1:2" s="3" customFormat="1">
      <c r="A116" s="1"/>
      <c r="B116" s="18"/>
    </row>
    <row r="117" spans="1:2" s="3" customFormat="1">
      <c r="A117" s="1"/>
      <c r="B117" s="18"/>
    </row>
    <row r="118" spans="1:2" s="3" customFormat="1">
      <c r="A118" s="1"/>
      <c r="B118" s="18"/>
    </row>
    <row r="119" spans="1:2" s="3" customFormat="1">
      <c r="A119" s="1"/>
      <c r="B119" s="18"/>
    </row>
    <row r="120" spans="1:2" s="3" customFormat="1">
      <c r="A120" s="1"/>
      <c r="B120" s="18"/>
    </row>
    <row r="121" spans="1:2" s="3" customFormat="1">
      <c r="A121" s="1"/>
      <c r="B121" s="18"/>
    </row>
    <row r="122" spans="1:2" s="3" customFormat="1">
      <c r="A122" s="1"/>
      <c r="B122" s="18"/>
    </row>
    <row r="123" spans="1:2" s="3" customFormat="1">
      <c r="A123" s="1"/>
      <c r="B123" s="18"/>
    </row>
    <row r="124" spans="1:2" s="3" customFormat="1">
      <c r="A124" s="1"/>
      <c r="B124" s="18"/>
    </row>
    <row r="125" spans="1:2" s="3" customFormat="1">
      <c r="A125" s="1"/>
      <c r="B125" s="18"/>
    </row>
    <row r="126" spans="1:2" s="3" customFormat="1">
      <c r="A126" s="1"/>
      <c r="B126" s="18"/>
    </row>
    <row r="127" spans="1:2" s="3" customFormat="1">
      <c r="A127" s="1"/>
      <c r="B127" s="18"/>
    </row>
    <row r="128" spans="1:2" s="3" customFormat="1">
      <c r="A128" s="1"/>
      <c r="B128" s="18"/>
    </row>
    <row r="129" spans="1:2" s="3" customFormat="1">
      <c r="A129" s="1"/>
      <c r="B129" s="18"/>
    </row>
    <row r="130" spans="1:2" s="3" customFormat="1">
      <c r="A130" s="1"/>
      <c r="B130" s="18"/>
    </row>
    <row r="131" spans="1:2" s="3" customFormat="1">
      <c r="A131" s="1"/>
      <c r="B131" s="18"/>
    </row>
    <row r="132" spans="1:2" s="3" customFormat="1">
      <c r="A132" s="1"/>
      <c r="B132" s="18"/>
    </row>
    <row r="133" spans="1:2" s="3" customFormat="1">
      <c r="A133" s="1"/>
      <c r="B133" s="18"/>
    </row>
    <row r="134" spans="1:2" s="3" customFormat="1">
      <c r="A134" s="1"/>
      <c r="B134" s="18"/>
    </row>
    <row r="135" spans="1:2" s="3" customFormat="1">
      <c r="A135" s="1"/>
      <c r="B135" s="18"/>
    </row>
    <row r="136" spans="1:2" s="3" customFormat="1">
      <c r="A136" s="1"/>
      <c r="B136" s="18"/>
    </row>
    <row r="137" spans="1:2" s="3" customFormat="1">
      <c r="A137" s="1"/>
      <c r="B137" s="18"/>
    </row>
    <row r="138" spans="1:2" s="3" customFormat="1">
      <c r="A138" s="1"/>
      <c r="B138" s="18"/>
    </row>
    <row r="139" spans="1:2" s="3" customFormat="1">
      <c r="A139" s="1"/>
      <c r="B139" s="18"/>
    </row>
    <row r="140" spans="1:2" s="3" customFormat="1">
      <c r="A140" s="1"/>
      <c r="B140" s="18"/>
    </row>
    <row r="141" spans="1:2" s="3" customFormat="1">
      <c r="A141" s="1"/>
      <c r="B141" s="18"/>
    </row>
    <row r="142" spans="1:2" s="3" customFormat="1">
      <c r="A142" s="1"/>
      <c r="B142" s="18"/>
    </row>
    <row r="143" spans="1:2" s="3" customFormat="1">
      <c r="A143" s="1"/>
      <c r="B143" s="18"/>
    </row>
    <row r="144" spans="1:2" s="3" customFormat="1">
      <c r="A144" s="1"/>
      <c r="B144" s="18"/>
    </row>
    <row r="145" spans="1:2" s="3" customFormat="1">
      <c r="A145" s="1"/>
      <c r="B145" s="18"/>
    </row>
    <row r="146" spans="1:2" s="3" customFormat="1">
      <c r="A146" s="1"/>
      <c r="B146" s="18"/>
    </row>
    <row r="147" spans="1:2" s="3" customFormat="1">
      <c r="A147" s="1"/>
      <c r="B147" s="18"/>
    </row>
    <row r="148" spans="1:2" s="3" customFormat="1">
      <c r="A148" s="1"/>
      <c r="B148" s="18"/>
    </row>
    <row r="149" spans="1:2" s="3" customFormat="1">
      <c r="A149" s="1"/>
      <c r="B149" s="18"/>
    </row>
    <row r="150" spans="1:2" s="3" customFormat="1">
      <c r="A150" s="1"/>
      <c r="B150" s="18"/>
    </row>
    <row r="151" spans="1:2" s="3" customFormat="1">
      <c r="A151" s="1"/>
      <c r="B151" s="18"/>
    </row>
    <row r="152" spans="1:2" s="3" customFormat="1">
      <c r="A152" s="1"/>
      <c r="B152" s="18"/>
    </row>
    <row r="153" spans="1:2" s="3" customFormat="1">
      <c r="A153" s="1"/>
      <c r="B153" s="18"/>
    </row>
    <row r="154" spans="1:2" s="3" customFormat="1">
      <c r="A154" s="1"/>
      <c r="B154" s="18"/>
    </row>
    <row r="155" spans="1:2" s="3" customFormat="1">
      <c r="A155" s="1"/>
      <c r="B155" s="18"/>
    </row>
    <row r="156" spans="1:2" s="3" customFormat="1">
      <c r="A156" s="1"/>
      <c r="B156" s="18"/>
    </row>
    <row r="157" spans="1:2" s="3" customFormat="1">
      <c r="A157" s="1"/>
      <c r="B157" s="18"/>
    </row>
    <row r="158" spans="1:2" s="3" customFormat="1">
      <c r="A158" s="1"/>
      <c r="B158" s="18"/>
    </row>
    <row r="159" spans="1:2" s="3" customFormat="1">
      <c r="A159" s="1"/>
      <c r="B159" s="18"/>
    </row>
    <row r="160" spans="1:2" s="3" customFormat="1">
      <c r="A160" s="1"/>
      <c r="B160" s="18"/>
    </row>
    <row r="161" spans="1:2" s="3" customFormat="1">
      <c r="A161" s="1"/>
      <c r="B161" s="18"/>
    </row>
    <row r="162" spans="1:2" s="3" customFormat="1">
      <c r="A162" s="1"/>
      <c r="B162" s="18"/>
    </row>
    <row r="163" spans="1:2" s="3" customFormat="1">
      <c r="A163" s="1"/>
      <c r="B163" s="18"/>
    </row>
    <row r="164" spans="1:2" s="3" customFormat="1">
      <c r="A164" s="1"/>
      <c r="B164" s="18"/>
    </row>
    <row r="165" spans="1:2" s="3" customFormat="1">
      <c r="A165" s="1"/>
      <c r="B165" s="18"/>
    </row>
    <row r="166" spans="1:2" s="3" customFormat="1">
      <c r="A166" s="1"/>
      <c r="B166" s="18"/>
    </row>
    <row r="167" spans="1:2" s="3" customFormat="1">
      <c r="A167" s="1"/>
      <c r="B167" s="18"/>
    </row>
    <row r="168" spans="1:2" s="3" customFormat="1">
      <c r="A168" s="1"/>
      <c r="B168" s="18"/>
    </row>
    <row r="169" spans="1:2" s="3" customFormat="1">
      <c r="A169" s="1"/>
      <c r="B169" s="18"/>
    </row>
    <row r="170" spans="1:2" s="3" customFormat="1">
      <c r="A170" s="1"/>
      <c r="B170" s="18"/>
    </row>
    <row r="171" spans="1:2" s="3" customFormat="1">
      <c r="A171" s="1"/>
      <c r="B171" s="18"/>
    </row>
    <row r="172" spans="1:2" s="3" customFormat="1">
      <c r="A172" s="1"/>
      <c r="B172" s="18"/>
    </row>
    <row r="173" spans="1:2" s="3" customFormat="1">
      <c r="A173" s="1"/>
      <c r="B173" s="18"/>
    </row>
    <row r="174" spans="1:2" s="3" customFormat="1">
      <c r="A174" s="1"/>
      <c r="B174" s="18"/>
    </row>
    <row r="175" spans="1:2" s="3" customFormat="1">
      <c r="A175" s="1"/>
      <c r="B175" s="18"/>
    </row>
    <row r="176" spans="1:2" s="3" customFormat="1">
      <c r="A176" s="1"/>
      <c r="B176" s="18"/>
    </row>
    <row r="177" spans="1:2" s="3" customFormat="1">
      <c r="A177" s="1"/>
      <c r="B177" s="18"/>
    </row>
    <row r="178" spans="1:2" s="3" customFormat="1">
      <c r="A178" s="1"/>
      <c r="B178" s="18"/>
    </row>
    <row r="179" spans="1:2" s="3" customFormat="1">
      <c r="A179" s="1"/>
      <c r="B179" s="18"/>
    </row>
    <row r="180" spans="1:2" s="3" customFormat="1">
      <c r="A180" s="1"/>
      <c r="B180" s="18"/>
    </row>
    <row r="181" spans="1:2" s="3" customFormat="1">
      <c r="A181" s="1"/>
      <c r="B181" s="18"/>
    </row>
    <row r="182" spans="1:2" s="3" customFormat="1">
      <c r="A182" s="1"/>
      <c r="B182" s="18"/>
    </row>
    <row r="183" spans="1:2" s="3" customFormat="1">
      <c r="A183" s="1"/>
      <c r="B183" s="18"/>
    </row>
    <row r="184" spans="1:2" s="3" customFormat="1">
      <c r="A184" s="1"/>
      <c r="B184" s="18"/>
    </row>
    <row r="185" spans="1:2" s="3" customFormat="1">
      <c r="A185" s="1"/>
      <c r="B185" s="18"/>
    </row>
    <row r="186" spans="1:2" s="3" customFormat="1">
      <c r="A186" s="1"/>
      <c r="B186" s="18"/>
    </row>
    <row r="187" spans="1:2" s="3" customFormat="1">
      <c r="A187" s="1"/>
      <c r="B187" s="18"/>
    </row>
    <row r="188" spans="1:2" s="3" customFormat="1">
      <c r="A188" s="1"/>
      <c r="B188" s="18"/>
    </row>
    <row r="189" spans="1:2" s="3" customFormat="1">
      <c r="A189" s="1"/>
      <c r="B189" s="18"/>
    </row>
    <row r="190" spans="1:2" s="3" customFormat="1">
      <c r="A190" s="1"/>
      <c r="B190" s="18"/>
    </row>
    <row r="191" spans="1:2" s="3" customFormat="1">
      <c r="A191" s="1"/>
      <c r="B191" s="18"/>
    </row>
    <row r="192" spans="1:2" s="3" customFormat="1">
      <c r="A192" s="1"/>
      <c r="B192" s="18"/>
    </row>
    <row r="193" spans="1:2" s="3" customFormat="1">
      <c r="A193" s="1"/>
      <c r="B193" s="18"/>
    </row>
    <row r="194" spans="1:2" s="3" customFormat="1">
      <c r="A194" s="1"/>
      <c r="B194" s="18"/>
    </row>
    <row r="195" spans="1:2" s="3" customFormat="1">
      <c r="A195" s="1"/>
      <c r="B195" s="18"/>
    </row>
    <row r="196" spans="1:2" s="3" customFormat="1">
      <c r="A196" s="1"/>
      <c r="B196" s="18"/>
    </row>
    <row r="197" spans="1:2" s="3" customFormat="1">
      <c r="A197" s="1"/>
      <c r="B197" s="18"/>
    </row>
    <row r="198" spans="1:2" s="3" customFormat="1">
      <c r="A198" s="1"/>
      <c r="B198" s="18"/>
    </row>
    <row r="199" spans="1:2" s="3" customFormat="1">
      <c r="A199" s="1"/>
      <c r="B199" s="18"/>
    </row>
    <row r="200" spans="1:2" s="3" customFormat="1">
      <c r="A200" s="1"/>
      <c r="B200" s="18"/>
    </row>
    <row r="201" spans="1:2" s="3" customFormat="1">
      <c r="A201" s="1"/>
      <c r="B201" s="18"/>
    </row>
    <row r="202" spans="1:2" s="3" customFormat="1">
      <c r="A202" s="1"/>
      <c r="B202" s="18"/>
    </row>
    <row r="203" spans="1:2" s="3" customFormat="1">
      <c r="A203" s="1"/>
      <c r="B203" s="18"/>
    </row>
    <row r="204" spans="1:2" s="3" customFormat="1">
      <c r="A204" s="1"/>
      <c r="B204" s="18"/>
    </row>
    <row r="205" spans="1:2" s="3" customFormat="1">
      <c r="A205" s="1"/>
      <c r="B205" s="18"/>
    </row>
    <row r="206" spans="1:2" s="3" customFormat="1">
      <c r="A206" s="1"/>
      <c r="B206" s="18"/>
    </row>
    <row r="207" spans="1:2" s="3" customFormat="1">
      <c r="A207" s="1"/>
      <c r="B207" s="18"/>
    </row>
    <row r="208" spans="1:2" s="3" customFormat="1">
      <c r="A208" s="1"/>
      <c r="B208" s="18"/>
    </row>
    <row r="209" spans="1:2" s="3" customFormat="1">
      <c r="A209" s="1"/>
      <c r="B209" s="18"/>
    </row>
    <row r="210" spans="1:2" s="3" customFormat="1">
      <c r="A210" s="1"/>
      <c r="B210" s="18"/>
    </row>
    <row r="211" spans="1:2" s="3" customFormat="1">
      <c r="A211" s="1"/>
      <c r="B211" s="18"/>
    </row>
    <row r="212" spans="1:2" s="3" customFormat="1">
      <c r="A212" s="1"/>
      <c r="B212" s="18"/>
    </row>
    <row r="213" spans="1:2" s="3" customFormat="1">
      <c r="A213" s="1"/>
      <c r="B213" s="18"/>
    </row>
    <row r="214" spans="1:2" s="3" customFormat="1">
      <c r="A214" s="1"/>
      <c r="B214" s="18"/>
    </row>
    <row r="215" spans="1:2" s="3" customFormat="1">
      <c r="A215" s="1"/>
      <c r="B215" s="18"/>
    </row>
    <row r="216" spans="1:2" s="3" customFormat="1">
      <c r="A216" s="1"/>
      <c r="B216" s="18"/>
    </row>
    <row r="217" spans="1:2" s="3" customFormat="1">
      <c r="A217" s="1"/>
      <c r="B217" s="18"/>
    </row>
    <row r="218" spans="1:2" s="3" customFormat="1">
      <c r="A218" s="1"/>
      <c r="B218" s="18"/>
    </row>
    <row r="219" spans="1:2" s="3" customFormat="1">
      <c r="A219" s="1"/>
      <c r="B219" s="18"/>
    </row>
    <row r="220" spans="1:2" s="3" customFormat="1">
      <c r="A220" s="1"/>
      <c r="B220" s="18"/>
    </row>
    <row r="221" spans="1:2" s="3" customFormat="1">
      <c r="A221" s="1"/>
      <c r="B221" s="18"/>
    </row>
    <row r="222" spans="1:2" s="3" customFormat="1">
      <c r="A222" s="1"/>
      <c r="B222" s="18"/>
    </row>
    <row r="223" spans="1:2" s="3" customFormat="1">
      <c r="A223" s="1"/>
      <c r="B223" s="18"/>
    </row>
    <row r="224" spans="1:2" s="3" customFormat="1">
      <c r="A224" s="1"/>
      <c r="B224" s="18"/>
    </row>
    <row r="225" spans="1:2" s="3" customFormat="1">
      <c r="A225" s="1"/>
      <c r="B225" s="18"/>
    </row>
    <row r="226" spans="1:2" s="3" customFormat="1">
      <c r="A226" s="1"/>
      <c r="B226" s="18"/>
    </row>
    <row r="227" spans="1:2" s="3" customFormat="1">
      <c r="A227" s="1"/>
      <c r="B227" s="18"/>
    </row>
    <row r="228" spans="1:2" s="3" customFormat="1">
      <c r="A228" s="1"/>
      <c r="B228" s="18"/>
    </row>
    <row r="229" spans="1:2" s="3" customFormat="1">
      <c r="A229" s="1"/>
      <c r="B229" s="18"/>
    </row>
    <row r="230" spans="1:2" s="3" customFormat="1">
      <c r="A230" s="1"/>
      <c r="B230" s="18"/>
    </row>
    <row r="231" spans="1:2" s="3" customFormat="1">
      <c r="A231" s="1"/>
      <c r="B231" s="18"/>
    </row>
    <row r="232" spans="1:2" s="3" customFormat="1">
      <c r="A232" s="1"/>
      <c r="B232" s="18"/>
    </row>
    <row r="233" spans="1:2" s="3" customFormat="1">
      <c r="A233" s="1"/>
      <c r="B233" s="18"/>
    </row>
    <row r="234" spans="1:2" s="3" customFormat="1">
      <c r="A234" s="1"/>
      <c r="B234" s="18"/>
    </row>
    <row r="235" spans="1:2" s="3" customFormat="1">
      <c r="A235" s="1"/>
      <c r="B235" s="18"/>
    </row>
    <row r="236" spans="1:2" s="3" customFormat="1">
      <c r="A236" s="1"/>
      <c r="B236" s="18"/>
    </row>
    <row r="237" spans="1:2" s="3" customFormat="1">
      <c r="A237" s="1"/>
      <c r="B237" s="18"/>
    </row>
    <row r="238" spans="1:2" s="3" customFormat="1">
      <c r="A238" s="1"/>
      <c r="B238" s="18"/>
    </row>
    <row r="239" spans="1:2" s="3" customFormat="1">
      <c r="A239" s="1"/>
      <c r="B239" s="18"/>
    </row>
    <row r="240" spans="1:2" s="3" customFormat="1">
      <c r="A240" s="1"/>
      <c r="B240" s="18"/>
    </row>
    <row r="241" spans="1:2" s="3" customFormat="1">
      <c r="A241" s="1"/>
      <c r="B241" s="18"/>
    </row>
    <row r="242" spans="1:2" s="3" customFormat="1">
      <c r="A242" s="1"/>
      <c r="B242" s="18"/>
    </row>
    <row r="243" spans="1:2" s="3" customFormat="1">
      <c r="A243" s="1"/>
      <c r="B243" s="18"/>
    </row>
    <row r="244" spans="1:2" s="3" customFormat="1">
      <c r="A244" s="1"/>
      <c r="B244" s="18"/>
    </row>
    <row r="245" spans="1:2" s="3" customFormat="1">
      <c r="A245" s="1"/>
      <c r="B245" s="18"/>
    </row>
    <row r="246" spans="1:2" s="3" customFormat="1">
      <c r="A246" s="1"/>
      <c r="B246" s="18"/>
    </row>
    <row r="247" spans="1:2" s="3" customFormat="1">
      <c r="A247" s="1"/>
      <c r="B247" s="18"/>
    </row>
    <row r="248" spans="1:2" s="3" customFormat="1">
      <c r="A248" s="1"/>
      <c r="B248" s="18"/>
    </row>
    <row r="249" spans="1:2" s="3" customFormat="1">
      <c r="A249" s="1"/>
      <c r="B249" s="18"/>
    </row>
    <row r="250" spans="1:2" s="3" customFormat="1">
      <c r="A250" s="1"/>
      <c r="B250" s="18"/>
    </row>
    <row r="251" spans="1:2" s="3" customFormat="1">
      <c r="A251" s="1"/>
      <c r="B251" s="18"/>
    </row>
    <row r="252" spans="1:2" s="3" customFormat="1">
      <c r="A252" s="1"/>
      <c r="B252" s="18"/>
    </row>
    <row r="253" spans="1:2" s="3" customFormat="1">
      <c r="A253" s="1"/>
      <c r="B253" s="18"/>
    </row>
    <row r="254" spans="1:2" s="3" customFormat="1">
      <c r="A254" s="1"/>
      <c r="B254" s="18"/>
    </row>
    <row r="255" spans="1:2" s="3" customFormat="1">
      <c r="A255" s="1"/>
      <c r="B255" s="18"/>
    </row>
    <row r="256" spans="1:2" s="3" customFormat="1">
      <c r="A256" s="1"/>
      <c r="B256" s="18"/>
    </row>
    <row r="257" spans="1:2" s="3" customFormat="1">
      <c r="A257" s="1"/>
      <c r="B257" s="18"/>
    </row>
    <row r="258" spans="1:2" s="3" customFormat="1">
      <c r="A258" s="1"/>
      <c r="B258" s="18"/>
    </row>
    <row r="259" spans="1:2" s="3" customFormat="1">
      <c r="A259" s="1"/>
      <c r="B259" s="18"/>
    </row>
    <row r="260" spans="1:2" s="3" customFormat="1">
      <c r="A260" s="1"/>
      <c r="B260" s="18"/>
    </row>
    <row r="261" spans="1:2" s="3" customFormat="1">
      <c r="A261" s="1"/>
      <c r="B261" s="18"/>
    </row>
    <row r="262" spans="1:2" s="3" customFormat="1">
      <c r="A262" s="1"/>
      <c r="B262" s="18"/>
    </row>
    <row r="263" spans="1:2" s="3" customFormat="1">
      <c r="A263" s="1"/>
      <c r="B263" s="18"/>
    </row>
    <row r="264" spans="1:2" s="3" customFormat="1">
      <c r="A264" s="1"/>
      <c r="B264" s="18"/>
    </row>
    <row r="265" spans="1:2" s="3" customFormat="1">
      <c r="A265" s="1"/>
      <c r="B265" s="18"/>
    </row>
    <row r="266" spans="1:2" s="3" customFormat="1">
      <c r="A266" s="1"/>
      <c r="B266" s="18"/>
    </row>
    <row r="267" spans="1:2" s="3" customFormat="1">
      <c r="A267" s="1"/>
      <c r="B267" s="18"/>
    </row>
    <row r="268" spans="1:2" s="3" customFormat="1">
      <c r="A268" s="1"/>
      <c r="B268" s="18"/>
    </row>
    <row r="269" spans="1:2" s="3" customFormat="1">
      <c r="A269" s="1"/>
      <c r="B269" s="18"/>
    </row>
    <row r="270" spans="1:2" s="3" customFormat="1">
      <c r="A270" s="1"/>
      <c r="B270" s="18"/>
    </row>
    <row r="271" spans="1:2" s="3" customFormat="1">
      <c r="A271" s="1"/>
      <c r="B271" s="18"/>
    </row>
    <row r="272" spans="1:2" s="3" customFormat="1">
      <c r="A272" s="1"/>
      <c r="B272" s="18"/>
    </row>
    <row r="273" spans="1:2" s="3" customFormat="1">
      <c r="A273" s="1"/>
      <c r="B273" s="18"/>
    </row>
    <row r="274" spans="1:2" s="3" customFormat="1">
      <c r="A274" s="1"/>
      <c r="B274" s="18"/>
    </row>
    <row r="275" spans="1:2" s="3" customFormat="1">
      <c r="A275" s="1"/>
      <c r="B275" s="18"/>
    </row>
    <row r="276" spans="1:2" s="3" customFormat="1">
      <c r="A276" s="1"/>
      <c r="B276" s="18"/>
    </row>
    <row r="277" spans="1:2" s="3" customFormat="1">
      <c r="A277" s="1"/>
      <c r="B277" s="18"/>
    </row>
    <row r="278" spans="1:2" s="3" customFormat="1">
      <c r="A278" s="1"/>
      <c r="B278" s="18"/>
    </row>
    <row r="279" spans="1:2" s="3" customFormat="1">
      <c r="A279" s="1"/>
      <c r="B279" s="18"/>
    </row>
    <row r="280" spans="1:2" s="3" customFormat="1">
      <c r="A280" s="1"/>
      <c r="B280" s="18"/>
    </row>
    <row r="281" spans="1:2" s="3" customFormat="1">
      <c r="A281" s="1"/>
      <c r="B281" s="18"/>
    </row>
    <row r="282" spans="1:2" s="3" customFormat="1">
      <c r="A282" s="1"/>
      <c r="B282" s="18"/>
    </row>
    <row r="283" spans="1:2" s="3" customFormat="1">
      <c r="A283" s="1"/>
      <c r="B283" s="18"/>
    </row>
    <row r="284" spans="1:2" s="3" customFormat="1">
      <c r="A284" s="1"/>
      <c r="B284" s="18"/>
    </row>
    <row r="285" spans="1:2" s="3" customFormat="1">
      <c r="A285" s="1"/>
      <c r="B285" s="18"/>
    </row>
    <row r="286" spans="1:2" s="3" customFormat="1">
      <c r="A286" s="1"/>
      <c r="B286" s="18"/>
    </row>
    <row r="287" spans="1:2" s="3" customFormat="1">
      <c r="A287" s="1"/>
      <c r="B287" s="18"/>
    </row>
    <row r="288" spans="1:2" s="3" customFormat="1">
      <c r="A288" s="1"/>
      <c r="B288" s="18"/>
    </row>
    <row r="289" spans="1:2" s="3" customFormat="1">
      <c r="A289" s="1"/>
      <c r="B289" s="18"/>
    </row>
    <row r="290" spans="1:2" s="3" customFormat="1">
      <c r="A290" s="1"/>
      <c r="B290" s="18"/>
    </row>
    <row r="291" spans="1:2" s="3" customFormat="1">
      <c r="A291" s="1"/>
      <c r="B291" s="18"/>
    </row>
    <row r="292" spans="1:2" s="3" customFormat="1">
      <c r="A292" s="1"/>
      <c r="B292" s="18"/>
    </row>
    <row r="293" spans="1:2" s="3" customFormat="1">
      <c r="A293" s="1"/>
      <c r="B293" s="18"/>
    </row>
    <row r="294" spans="1:2" s="3" customFormat="1">
      <c r="A294" s="1"/>
      <c r="B294" s="18"/>
    </row>
    <row r="295" spans="1:2" s="3" customFormat="1">
      <c r="A295" s="1"/>
      <c r="B295" s="18"/>
    </row>
    <row r="296" spans="1:2" s="3" customFormat="1">
      <c r="A296" s="1"/>
      <c r="B296" s="18"/>
    </row>
    <row r="297" spans="1:2" s="3" customFormat="1">
      <c r="A297" s="1"/>
      <c r="B297" s="18"/>
    </row>
    <row r="298" spans="1:2" s="3" customFormat="1">
      <c r="A298" s="1"/>
      <c r="B298" s="18"/>
    </row>
    <row r="299" spans="1:2" s="3" customFormat="1">
      <c r="A299" s="1"/>
      <c r="B299" s="18"/>
    </row>
    <row r="300" spans="1:2" s="3" customFormat="1">
      <c r="A300" s="1"/>
      <c r="B300" s="18"/>
    </row>
    <row r="301" spans="1:2" s="3" customFormat="1">
      <c r="A301" s="1"/>
      <c r="B301" s="18"/>
    </row>
    <row r="302" spans="1:2" s="3" customFormat="1">
      <c r="A302" s="1"/>
      <c r="B302" s="18"/>
    </row>
    <row r="303" spans="1:2" s="3" customFormat="1">
      <c r="A303" s="1"/>
      <c r="B303" s="18"/>
    </row>
    <row r="304" spans="1:2" s="3" customFormat="1">
      <c r="A304" s="1"/>
      <c r="B304" s="18"/>
    </row>
    <row r="305" spans="1:2" s="3" customFormat="1">
      <c r="A305" s="1"/>
      <c r="B305" s="18"/>
    </row>
    <row r="306" spans="1:2" s="3" customFormat="1">
      <c r="A306" s="1"/>
      <c r="B306" s="18"/>
    </row>
    <row r="307" spans="1:2" s="3" customFormat="1">
      <c r="A307" s="1"/>
      <c r="B307" s="18"/>
    </row>
    <row r="308" spans="1:2" s="3" customFormat="1">
      <c r="A308" s="1"/>
      <c r="B308" s="18"/>
    </row>
    <row r="309" spans="1:2" s="3" customFormat="1">
      <c r="A309" s="1"/>
      <c r="B309" s="18"/>
    </row>
    <row r="310" spans="1:2" s="3" customFormat="1">
      <c r="A310" s="1"/>
      <c r="B310" s="18"/>
    </row>
    <row r="311" spans="1:2" s="3" customFormat="1">
      <c r="A311" s="1"/>
      <c r="B311" s="18"/>
    </row>
    <row r="312" spans="1:2" s="3" customFormat="1">
      <c r="A312" s="1"/>
      <c r="B312" s="18"/>
    </row>
    <row r="313" spans="1:2" s="3" customFormat="1">
      <c r="A313" s="1"/>
      <c r="B313" s="18"/>
    </row>
    <row r="314" spans="1:2" s="3" customFormat="1">
      <c r="A314" s="1"/>
      <c r="B314" s="18"/>
    </row>
    <row r="315" spans="1:2" s="3" customFormat="1">
      <c r="A315" s="1"/>
      <c r="B315" s="18"/>
    </row>
    <row r="316" spans="1:2" s="3" customFormat="1">
      <c r="A316" s="1"/>
      <c r="B316" s="18"/>
    </row>
    <row r="317" spans="1:2" s="3" customFormat="1">
      <c r="A317" s="1"/>
      <c r="B317" s="18"/>
    </row>
    <row r="318" spans="1:2" s="3" customFormat="1">
      <c r="A318" s="1"/>
      <c r="B318" s="18"/>
    </row>
    <row r="319" spans="1:2" s="3" customFormat="1">
      <c r="A319" s="1"/>
      <c r="B319" s="18"/>
    </row>
    <row r="320" spans="1:2" s="3" customFormat="1">
      <c r="A320" s="1"/>
      <c r="B320" s="18"/>
    </row>
    <row r="321" spans="1:2" s="3" customFormat="1">
      <c r="A321" s="1"/>
      <c r="B321" s="18"/>
    </row>
    <row r="322" spans="1:2" s="3" customFormat="1">
      <c r="A322" s="1"/>
      <c r="B322" s="18"/>
    </row>
    <row r="323" spans="1:2" s="3" customFormat="1">
      <c r="A323" s="1"/>
      <c r="B323" s="18"/>
    </row>
    <row r="324" spans="1:2" s="3" customFormat="1">
      <c r="A324" s="1"/>
      <c r="B324" s="18"/>
    </row>
    <row r="325" spans="1:2" s="3" customFormat="1">
      <c r="A325" s="1"/>
      <c r="B325" s="18"/>
    </row>
    <row r="326" spans="1:2" s="3" customFormat="1">
      <c r="A326" s="1"/>
      <c r="B326" s="18"/>
    </row>
    <row r="327" spans="1:2" s="3" customFormat="1">
      <c r="A327" s="1"/>
      <c r="B327" s="18"/>
    </row>
    <row r="328" spans="1:2" s="3" customFormat="1">
      <c r="A328" s="1"/>
      <c r="B328" s="18"/>
    </row>
    <row r="329" spans="1:2" s="3" customFormat="1">
      <c r="A329" s="1"/>
      <c r="B329" s="18"/>
    </row>
    <row r="330" spans="1:2" s="3" customFormat="1">
      <c r="A330" s="1"/>
      <c r="B330" s="18"/>
    </row>
    <row r="331" spans="1:2" s="3" customFormat="1">
      <c r="A331" s="1"/>
      <c r="B331" s="18"/>
    </row>
    <row r="332" spans="1:2" s="3" customFormat="1">
      <c r="A332" s="1"/>
      <c r="B332" s="18"/>
    </row>
    <row r="333" spans="1:2" s="3" customFormat="1">
      <c r="A333" s="1"/>
      <c r="B333" s="18"/>
    </row>
    <row r="334" spans="1:2" s="3" customFormat="1">
      <c r="A334" s="1"/>
      <c r="B334" s="18"/>
    </row>
    <row r="335" spans="1:2" s="3" customFormat="1">
      <c r="A335" s="1"/>
      <c r="B335" s="18"/>
    </row>
    <row r="336" spans="1:2" s="3" customFormat="1">
      <c r="A336" s="1"/>
      <c r="B336" s="18"/>
    </row>
    <row r="337" spans="1:2" s="3" customFormat="1">
      <c r="A337" s="1"/>
      <c r="B337" s="18"/>
    </row>
    <row r="338" spans="1:2" s="3" customFormat="1">
      <c r="A338" s="1"/>
      <c r="B338" s="18"/>
    </row>
    <row r="339" spans="1:2" s="3" customFormat="1">
      <c r="A339" s="1"/>
      <c r="B339" s="18"/>
    </row>
    <row r="340" spans="1:2" s="3" customFormat="1">
      <c r="A340" s="1"/>
      <c r="B340" s="18"/>
    </row>
    <row r="341" spans="1:2" s="3" customFormat="1">
      <c r="A341" s="1"/>
      <c r="B341" s="18"/>
    </row>
    <row r="342" spans="1:2" s="3" customFormat="1">
      <c r="A342" s="1"/>
      <c r="B342" s="18"/>
    </row>
    <row r="343" spans="1:2" s="3" customFormat="1">
      <c r="A343" s="1"/>
      <c r="B343" s="18"/>
    </row>
    <row r="344" spans="1:2" s="3" customFormat="1">
      <c r="A344" s="1"/>
      <c r="B344" s="18"/>
    </row>
    <row r="345" spans="1:2" s="3" customFormat="1">
      <c r="A345" s="1"/>
      <c r="B345" s="18"/>
    </row>
    <row r="346" spans="1:2" s="3" customFormat="1">
      <c r="A346" s="1"/>
      <c r="B346" s="18"/>
    </row>
    <row r="347" spans="1:2" s="3" customFormat="1">
      <c r="A347" s="1"/>
      <c r="B347" s="18"/>
    </row>
    <row r="348" spans="1:2" s="3" customFormat="1">
      <c r="A348" s="1"/>
      <c r="B348" s="18"/>
    </row>
    <row r="349" spans="1:2" s="3" customFormat="1">
      <c r="A349" s="1"/>
      <c r="B349" s="18"/>
    </row>
    <row r="350" spans="1:2" s="3" customFormat="1">
      <c r="A350" s="1"/>
      <c r="B350" s="18"/>
    </row>
    <row r="351" spans="1:2" s="3" customFormat="1">
      <c r="A351" s="1"/>
      <c r="B351" s="18"/>
    </row>
    <row r="352" spans="1:2" s="3" customFormat="1">
      <c r="A352" s="1"/>
      <c r="B352" s="18"/>
    </row>
    <row r="353" spans="1:2" s="3" customFormat="1">
      <c r="A353" s="1"/>
      <c r="B353" s="18"/>
    </row>
    <row r="354" spans="1:2" s="3" customFormat="1">
      <c r="A354" s="1"/>
      <c r="B354" s="18"/>
    </row>
    <row r="355" spans="1:2" s="3" customFormat="1">
      <c r="A355" s="1"/>
      <c r="B355" s="18"/>
    </row>
    <row r="356" spans="1:2" s="3" customFormat="1">
      <c r="A356" s="1"/>
      <c r="B356" s="18"/>
    </row>
    <row r="357" spans="1:2" s="3" customFormat="1">
      <c r="A357" s="1"/>
      <c r="B357" s="18"/>
    </row>
    <row r="358" spans="1:2" s="3" customFormat="1">
      <c r="A358" s="1"/>
      <c r="B358" s="18"/>
    </row>
    <row r="359" spans="1:2" s="3" customFormat="1">
      <c r="A359" s="1"/>
      <c r="B359" s="18"/>
    </row>
    <row r="360" spans="1:2" s="3" customFormat="1">
      <c r="A360" s="1"/>
      <c r="B360" s="18"/>
    </row>
    <row r="361" spans="1:2" s="3" customFormat="1">
      <c r="A361" s="1"/>
      <c r="B361" s="18"/>
    </row>
    <row r="362" spans="1:2" s="3" customFormat="1">
      <c r="A362" s="1"/>
      <c r="B362" s="18"/>
    </row>
    <row r="363" spans="1:2" s="3" customFormat="1">
      <c r="A363" s="1"/>
      <c r="B363" s="18"/>
    </row>
    <row r="364" spans="1:2" s="3" customFormat="1">
      <c r="A364" s="1"/>
      <c r="B364" s="18"/>
    </row>
    <row r="365" spans="1:2" s="3" customFormat="1">
      <c r="A365" s="1"/>
      <c r="B365" s="18"/>
    </row>
    <row r="366" spans="1:2" s="3" customFormat="1">
      <c r="A366" s="1"/>
      <c r="B366" s="18"/>
    </row>
    <row r="367" spans="1:2" s="3" customFormat="1">
      <c r="A367" s="1"/>
      <c r="B367" s="18"/>
    </row>
    <row r="368" spans="1:2" s="3" customFormat="1">
      <c r="A368" s="1"/>
      <c r="B368" s="18"/>
    </row>
    <row r="369" spans="1:2" s="3" customFormat="1">
      <c r="A369" s="1"/>
      <c r="B369" s="18"/>
    </row>
    <row r="370" spans="1:2" s="3" customFormat="1">
      <c r="A370" s="1"/>
      <c r="B370" s="18"/>
    </row>
    <row r="371" spans="1:2" s="3" customFormat="1">
      <c r="A371" s="1"/>
      <c r="B371" s="18"/>
    </row>
    <row r="372" spans="1:2" s="3" customFormat="1">
      <c r="A372" s="1"/>
      <c r="B372" s="18"/>
    </row>
    <row r="373" spans="1:2" s="3" customFormat="1">
      <c r="A373" s="1"/>
      <c r="B373" s="18"/>
    </row>
    <row r="374" spans="1:2" s="3" customFormat="1">
      <c r="A374" s="1"/>
      <c r="B374" s="18"/>
    </row>
    <row r="375" spans="1:2" s="3" customFormat="1">
      <c r="A375" s="1"/>
      <c r="B375" s="18"/>
    </row>
    <row r="376" spans="1:2" s="3" customFormat="1">
      <c r="A376" s="1"/>
      <c r="B376" s="18"/>
    </row>
    <row r="377" spans="1:2" s="3" customFormat="1">
      <c r="A377" s="1"/>
      <c r="B377" s="18"/>
    </row>
    <row r="378" spans="1:2" s="3" customFormat="1">
      <c r="A378" s="1"/>
      <c r="B378" s="18"/>
    </row>
    <row r="379" spans="1:2" s="3" customFormat="1">
      <c r="A379" s="1"/>
      <c r="B379" s="18"/>
    </row>
    <row r="380" spans="1:2" s="3" customFormat="1">
      <c r="A380" s="1"/>
      <c r="B380" s="18"/>
    </row>
    <row r="381" spans="1:2" s="3" customFormat="1">
      <c r="A381" s="1"/>
      <c r="B381" s="18"/>
    </row>
    <row r="382" spans="1:2" s="3" customFormat="1">
      <c r="A382" s="1"/>
      <c r="B382" s="18"/>
    </row>
    <row r="383" spans="1:2" s="3" customFormat="1">
      <c r="A383" s="1"/>
      <c r="B383" s="18"/>
    </row>
    <row r="384" spans="1:2" s="3" customFormat="1">
      <c r="A384" s="1"/>
      <c r="B384" s="18"/>
    </row>
    <row r="385" spans="1:2" s="3" customFormat="1">
      <c r="A385" s="1"/>
      <c r="B385" s="18"/>
    </row>
    <row r="386" spans="1:2" s="3" customFormat="1">
      <c r="A386" s="1"/>
      <c r="B386" s="18"/>
    </row>
    <row r="387" spans="1:2" s="3" customFormat="1">
      <c r="A387" s="1"/>
      <c r="B387" s="18"/>
    </row>
    <row r="388" spans="1:2" s="3" customFormat="1">
      <c r="A388" s="1"/>
      <c r="B388" s="18"/>
    </row>
    <row r="389" spans="1:2" s="3" customFormat="1">
      <c r="A389" s="1"/>
      <c r="B389" s="18"/>
    </row>
    <row r="390" spans="1:2" s="3" customFormat="1">
      <c r="A390" s="1"/>
      <c r="B390" s="18"/>
    </row>
    <row r="391" spans="1:2" s="3" customFormat="1">
      <c r="A391" s="1"/>
      <c r="B391" s="18"/>
    </row>
    <row r="392" spans="1:2" s="3" customFormat="1">
      <c r="A392" s="1"/>
      <c r="B392" s="18"/>
    </row>
    <row r="393" spans="1:2" s="3" customFormat="1">
      <c r="A393" s="1"/>
      <c r="B393" s="18"/>
    </row>
    <row r="394" spans="1:2" s="3" customFormat="1">
      <c r="A394" s="1"/>
      <c r="B394" s="18"/>
    </row>
    <row r="395" spans="1:2" s="3" customFormat="1">
      <c r="A395" s="1"/>
      <c r="B395" s="18"/>
    </row>
    <row r="396" spans="1:2" s="3" customFormat="1">
      <c r="A396" s="1"/>
      <c r="B396" s="18"/>
    </row>
    <row r="397" spans="1:2" s="3" customFormat="1">
      <c r="A397" s="1"/>
      <c r="B397" s="18"/>
    </row>
    <row r="398" spans="1:2" s="3" customFormat="1">
      <c r="A398" s="1"/>
      <c r="B398" s="18"/>
    </row>
    <row r="399" spans="1:2" s="3" customFormat="1">
      <c r="A399" s="1"/>
      <c r="B399" s="18"/>
    </row>
    <row r="400" spans="1:2" s="3" customFormat="1">
      <c r="A400" s="1"/>
      <c r="B400" s="18"/>
    </row>
    <row r="401" spans="1:2" s="3" customFormat="1">
      <c r="A401" s="1"/>
      <c r="B401" s="18"/>
    </row>
    <row r="402" spans="1:2" s="3" customFormat="1">
      <c r="A402" s="1"/>
      <c r="B402" s="18"/>
    </row>
    <row r="403" spans="1:2" s="3" customFormat="1">
      <c r="A403" s="1"/>
      <c r="B403" s="18"/>
    </row>
    <row r="404" spans="1:2" s="3" customFormat="1">
      <c r="A404" s="1"/>
      <c r="B404" s="18"/>
    </row>
    <row r="405" spans="1:2" s="3" customFormat="1">
      <c r="A405" s="1"/>
      <c r="B405" s="18"/>
    </row>
    <row r="406" spans="1:2" s="3" customFormat="1">
      <c r="A406" s="1"/>
      <c r="B406" s="18"/>
    </row>
    <row r="407" spans="1:2" s="3" customFormat="1">
      <c r="A407" s="1"/>
      <c r="B407" s="18"/>
    </row>
    <row r="408" spans="1:2" s="3" customFormat="1">
      <c r="A408" s="1"/>
      <c r="B408" s="18"/>
    </row>
    <row r="409" spans="1:2" s="3" customFormat="1">
      <c r="A409" s="1"/>
      <c r="B409" s="18"/>
    </row>
    <row r="410" spans="1:2" s="3" customFormat="1">
      <c r="A410" s="1"/>
      <c r="B410" s="18"/>
    </row>
    <row r="411" spans="1:2" s="3" customFormat="1">
      <c r="A411" s="1"/>
      <c r="B411" s="18"/>
    </row>
    <row r="412" spans="1:2" s="3" customFormat="1">
      <c r="A412" s="1"/>
      <c r="B412" s="18"/>
    </row>
    <row r="413" spans="1:2" s="3" customFormat="1">
      <c r="A413" s="1"/>
      <c r="B413" s="18"/>
    </row>
    <row r="414" spans="1:2" s="3" customFormat="1">
      <c r="A414" s="1"/>
      <c r="B414" s="18"/>
    </row>
    <row r="415" spans="1:2" s="3" customFormat="1">
      <c r="A415" s="1"/>
      <c r="B415" s="18"/>
    </row>
    <row r="416" spans="1:2" s="3" customFormat="1">
      <c r="A416" s="1"/>
      <c r="B416" s="18"/>
    </row>
    <row r="417" spans="1:2" s="3" customFormat="1">
      <c r="A417" s="1"/>
      <c r="B417" s="18"/>
    </row>
    <row r="418" spans="1:2" s="3" customFormat="1">
      <c r="A418" s="1"/>
      <c r="B418" s="18"/>
    </row>
    <row r="419" spans="1:2" s="3" customFormat="1">
      <c r="A419" s="1"/>
      <c r="B419" s="18"/>
    </row>
    <row r="420" spans="1:2" s="3" customFormat="1">
      <c r="A420" s="1"/>
      <c r="B420" s="18"/>
    </row>
    <row r="421" spans="1:2" s="3" customFormat="1">
      <c r="A421" s="1"/>
      <c r="B421" s="18"/>
    </row>
    <row r="422" spans="1:2" s="3" customFormat="1">
      <c r="A422" s="1"/>
      <c r="B422" s="18"/>
    </row>
    <row r="423" spans="1:2" s="3" customFormat="1">
      <c r="A423" s="1"/>
      <c r="B423" s="18"/>
    </row>
    <row r="424" spans="1:2" s="3" customFormat="1">
      <c r="A424" s="1"/>
      <c r="B424" s="18"/>
    </row>
    <row r="425" spans="1:2" s="3" customFormat="1">
      <c r="A425" s="1"/>
      <c r="B425" s="18"/>
    </row>
    <row r="426" spans="1:2" s="3" customFormat="1">
      <c r="A426" s="1"/>
      <c r="B426" s="18"/>
    </row>
    <row r="427" spans="1:2" s="3" customFormat="1">
      <c r="A427" s="1"/>
      <c r="B427" s="18"/>
    </row>
    <row r="428" spans="1:2" s="3" customFormat="1">
      <c r="A428" s="1"/>
      <c r="B428" s="18"/>
    </row>
    <row r="429" spans="1:2" s="3" customFormat="1">
      <c r="A429" s="1"/>
      <c r="B429" s="18"/>
    </row>
    <row r="430" spans="1:2" s="3" customFormat="1">
      <c r="A430" s="1"/>
      <c r="B430" s="18"/>
    </row>
    <row r="431" spans="1:2" s="3" customFormat="1">
      <c r="A431" s="1"/>
      <c r="B431" s="18"/>
    </row>
    <row r="432" spans="1:2" s="3" customFormat="1">
      <c r="A432" s="1"/>
      <c r="B432" s="18"/>
    </row>
    <row r="433" spans="1:2" s="3" customFormat="1">
      <c r="A433" s="1"/>
      <c r="B433" s="18"/>
    </row>
    <row r="434" spans="1:2" s="3" customFormat="1">
      <c r="A434" s="1"/>
      <c r="B434" s="18"/>
    </row>
    <row r="435" spans="1:2" s="3" customFormat="1">
      <c r="A435" s="1"/>
      <c r="B435" s="18"/>
    </row>
    <row r="436" spans="1:2" s="3" customFormat="1">
      <c r="A436" s="1"/>
      <c r="B436" s="18"/>
    </row>
    <row r="437" spans="1:2" s="3" customFormat="1">
      <c r="A437" s="1"/>
      <c r="B437" s="18"/>
    </row>
    <row r="438" spans="1:2" s="3" customFormat="1">
      <c r="A438" s="1"/>
      <c r="B438" s="18"/>
    </row>
    <row r="439" spans="1:2" s="3" customFormat="1">
      <c r="A439" s="1"/>
      <c r="B439" s="18"/>
    </row>
    <row r="440" spans="1:2" s="3" customFormat="1">
      <c r="A440" s="1"/>
      <c r="B440" s="18"/>
    </row>
    <row r="441" spans="1:2" s="3" customFormat="1">
      <c r="A441" s="1"/>
      <c r="B441" s="18"/>
    </row>
    <row r="442" spans="1:2" s="3" customFormat="1">
      <c r="A442" s="1"/>
      <c r="B442" s="18"/>
    </row>
    <row r="443" spans="1:2" s="3" customFormat="1">
      <c r="A443" s="1"/>
      <c r="B443" s="18"/>
    </row>
    <row r="444" spans="1:2" s="3" customFormat="1">
      <c r="A444" s="1"/>
      <c r="B444" s="18"/>
    </row>
    <row r="445" spans="1:2" s="3" customFormat="1">
      <c r="A445" s="1"/>
      <c r="B445" s="18"/>
    </row>
    <row r="446" spans="1:2" s="3" customFormat="1">
      <c r="A446" s="1"/>
      <c r="B446" s="18"/>
    </row>
    <row r="447" spans="1:2" s="3" customFormat="1">
      <c r="A447" s="1"/>
      <c r="B447" s="18"/>
    </row>
    <row r="448" spans="1:2" s="3" customFormat="1">
      <c r="A448" s="1"/>
      <c r="B448" s="18"/>
    </row>
    <row r="449" spans="1:2" s="3" customFormat="1">
      <c r="A449" s="1"/>
      <c r="B449" s="18"/>
    </row>
    <row r="450" spans="1:2" s="3" customFormat="1">
      <c r="A450" s="1"/>
      <c r="B450" s="18"/>
    </row>
    <row r="451" spans="1:2" s="3" customFormat="1">
      <c r="A451" s="1"/>
      <c r="B451" s="18"/>
    </row>
    <row r="452" spans="1:2" s="3" customFormat="1">
      <c r="A452" s="1"/>
      <c r="B452" s="18"/>
    </row>
    <row r="453" spans="1:2" s="3" customFormat="1">
      <c r="A453" s="1"/>
      <c r="B453" s="18"/>
    </row>
    <row r="454" spans="1:2" s="3" customFormat="1">
      <c r="A454" s="1"/>
      <c r="B454" s="18"/>
    </row>
    <row r="455" spans="1:2" s="3" customFormat="1">
      <c r="A455" s="1"/>
      <c r="B455" s="18"/>
    </row>
    <row r="456" spans="1:2" s="3" customFormat="1">
      <c r="A456" s="1"/>
      <c r="B456" s="18"/>
    </row>
    <row r="457" spans="1:2" s="3" customFormat="1">
      <c r="A457" s="1"/>
      <c r="B457" s="18"/>
    </row>
    <row r="458" spans="1:2" s="3" customFormat="1">
      <c r="A458" s="1"/>
      <c r="B458" s="18"/>
    </row>
    <row r="459" spans="1:2" s="3" customFormat="1">
      <c r="A459" s="1"/>
      <c r="B459" s="18"/>
    </row>
    <row r="460" spans="1:2" s="3" customFormat="1">
      <c r="A460" s="1"/>
      <c r="B460" s="18"/>
    </row>
    <row r="461" spans="1:2" s="3" customFormat="1">
      <c r="A461" s="1"/>
      <c r="B461" s="18"/>
    </row>
    <row r="462" spans="1:2" s="3" customFormat="1">
      <c r="A462" s="1"/>
      <c r="B462" s="18"/>
    </row>
    <row r="463" spans="1:2" s="3" customFormat="1">
      <c r="A463" s="1"/>
      <c r="B463" s="18"/>
    </row>
    <row r="464" spans="1:2" s="3" customFormat="1">
      <c r="A464" s="1"/>
      <c r="B464" s="18"/>
    </row>
    <row r="465" spans="1:2" s="3" customFormat="1">
      <c r="A465" s="1"/>
      <c r="B465" s="18"/>
    </row>
    <row r="466" spans="1:2" s="3" customFormat="1">
      <c r="A466" s="1"/>
      <c r="B466" s="18"/>
    </row>
    <row r="467" spans="1:2" s="3" customFormat="1">
      <c r="A467" s="1"/>
      <c r="B467" s="18"/>
    </row>
    <row r="468" spans="1:2" s="3" customFormat="1">
      <c r="A468" s="1"/>
      <c r="B468" s="18"/>
    </row>
    <row r="469" spans="1:2" s="3" customFormat="1">
      <c r="A469" s="1"/>
      <c r="B469" s="18"/>
    </row>
    <row r="470" spans="1:2" s="3" customFormat="1">
      <c r="A470" s="1"/>
      <c r="B470" s="18"/>
    </row>
    <row r="471" spans="1:2" s="3" customFormat="1">
      <c r="A471" s="1"/>
      <c r="B471" s="18"/>
    </row>
    <row r="472" spans="1:2" s="3" customFormat="1">
      <c r="A472" s="1"/>
      <c r="B472" s="18"/>
    </row>
    <row r="473" spans="1:2" s="3" customFormat="1">
      <c r="A473" s="1"/>
      <c r="B473" s="18"/>
    </row>
    <row r="474" spans="1:2" s="3" customFormat="1">
      <c r="A474" s="1"/>
      <c r="B474" s="18"/>
    </row>
    <row r="475" spans="1:2" s="3" customFormat="1">
      <c r="A475" s="1"/>
      <c r="B475" s="18"/>
    </row>
    <row r="476" spans="1:2" s="3" customFormat="1">
      <c r="A476" s="1"/>
      <c r="B476" s="18"/>
    </row>
    <row r="477" spans="1:2" s="3" customFormat="1">
      <c r="A477" s="1"/>
      <c r="B477" s="18"/>
    </row>
    <row r="478" spans="1:2" s="3" customFormat="1">
      <c r="A478" s="1"/>
      <c r="B478" s="18"/>
    </row>
    <row r="479" spans="1:2" s="3" customFormat="1">
      <c r="A479" s="1"/>
      <c r="B479" s="18"/>
    </row>
    <row r="480" spans="1:2" s="3" customFormat="1">
      <c r="A480" s="1"/>
      <c r="B480" s="18"/>
    </row>
    <row r="481" spans="1:2" s="3" customFormat="1">
      <c r="A481" s="1"/>
      <c r="B481" s="18"/>
    </row>
    <row r="482" spans="1:2" s="3" customFormat="1">
      <c r="A482" s="1"/>
      <c r="B482" s="18"/>
    </row>
    <row r="483" spans="1:2" s="3" customFormat="1">
      <c r="A483" s="1"/>
      <c r="B483" s="18"/>
    </row>
    <row r="484" spans="1:2" s="3" customFormat="1">
      <c r="A484" s="1"/>
      <c r="B484" s="18"/>
    </row>
    <row r="485" spans="1:2" s="3" customFormat="1">
      <c r="A485" s="1"/>
      <c r="B485" s="18"/>
    </row>
    <row r="486" spans="1:2" s="3" customFormat="1">
      <c r="A486" s="1"/>
      <c r="B486" s="18"/>
    </row>
    <row r="487" spans="1:2" s="3" customFormat="1">
      <c r="A487" s="1"/>
      <c r="B487" s="18"/>
    </row>
    <row r="488" spans="1:2" s="3" customFormat="1">
      <c r="A488" s="1"/>
      <c r="B488" s="18"/>
    </row>
    <row r="489" spans="1:2" s="3" customFormat="1">
      <c r="A489" s="1"/>
      <c r="B489" s="18"/>
    </row>
    <row r="490" spans="1:2" s="3" customFormat="1">
      <c r="A490" s="1"/>
      <c r="B490" s="18"/>
    </row>
    <row r="491" spans="1:2" s="3" customFormat="1">
      <c r="A491" s="1"/>
      <c r="B491" s="18"/>
    </row>
    <row r="492" spans="1:2" s="3" customFormat="1">
      <c r="A492" s="1"/>
      <c r="B492" s="18"/>
    </row>
    <row r="493" spans="1:2" s="3" customFormat="1">
      <c r="A493" s="1"/>
      <c r="B493" s="18"/>
    </row>
    <row r="494" spans="1:2" s="3" customFormat="1">
      <c r="A494" s="1"/>
      <c r="B494" s="18"/>
    </row>
    <row r="495" spans="1:2" s="3" customFormat="1">
      <c r="A495" s="1"/>
      <c r="B495" s="18"/>
    </row>
    <row r="496" spans="1:2" s="3" customFormat="1">
      <c r="A496" s="1"/>
      <c r="B496" s="18"/>
    </row>
    <row r="497" spans="1:2" s="3" customFormat="1">
      <c r="A497" s="1"/>
      <c r="B497" s="18"/>
    </row>
    <row r="498" spans="1:2" s="3" customFormat="1">
      <c r="A498" s="1"/>
      <c r="B498" s="18"/>
    </row>
    <row r="499" spans="1:2" s="3" customFormat="1">
      <c r="A499" s="1"/>
      <c r="B499" s="18"/>
    </row>
    <row r="500" spans="1:2" s="3" customFormat="1">
      <c r="A500" s="1"/>
      <c r="B500" s="18"/>
    </row>
    <row r="501" spans="1:2" s="3" customFormat="1">
      <c r="A501" s="1"/>
      <c r="B501" s="18"/>
    </row>
    <row r="502" spans="1:2" s="3" customFormat="1">
      <c r="A502" s="1"/>
      <c r="B502" s="18"/>
    </row>
    <row r="503" spans="1:2" s="3" customFormat="1">
      <c r="A503" s="1"/>
      <c r="B503" s="18"/>
    </row>
    <row r="504" spans="1:2" s="3" customFormat="1">
      <c r="A504" s="1"/>
      <c r="B504" s="18"/>
    </row>
    <row r="505" spans="1:2" s="3" customFormat="1">
      <c r="A505" s="1"/>
      <c r="B505" s="18"/>
    </row>
    <row r="506" spans="1:2" s="3" customFormat="1">
      <c r="A506" s="1"/>
      <c r="B506" s="18"/>
    </row>
    <row r="507" spans="1:2" s="3" customFormat="1">
      <c r="A507" s="1"/>
      <c r="B507" s="18"/>
    </row>
    <row r="508" spans="1:2" s="3" customFormat="1">
      <c r="A508" s="1"/>
      <c r="B508" s="18"/>
    </row>
    <row r="509" spans="1:2" s="3" customFormat="1">
      <c r="A509" s="1"/>
      <c r="B509" s="18"/>
    </row>
    <row r="510" spans="1:2" s="3" customFormat="1">
      <c r="A510" s="1"/>
      <c r="B510" s="18"/>
    </row>
    <row r="511" spans="1:2" s="3" customFormat="1">
      <c r="A511" s="1"/>
      <c r="B511" s="18"/>
    </row>
    <row r="512" spans="1:2" s="3" customFormat="1">
      <c r="A512" s="1"/>
      <c r="B512" s="18"/>
    </row>
    <row r="513" spans="1:2" s="3" customFormat="1">
      <c r="A513" s="1"/>
      <c r="B513" s="18"/>
    </row>
    <row r="514" spans="1:2" s="3" customFormat="1">
      <c r="A514" s="1"/>
      <c r="B514" s="18"/>
    </row>
    <row r="515" spans="1:2" s="3" customFormat="1">
      <c r="A515" s="1"/>
      <c r="B515" s="18"/>
    </row>
    <row r="516" spans="1:2" s="3" customFormat="1">
      <c r="A516" s="1"/>
      <c r="B516" s="18"/>
    </row>
    <row r="517" spans="1:2" s="3" customFormat="1">
      <c r="A517" s="1"/>
      <c r="B517" s="18"/>
    </row>
    <row r="518" spans="1:2" s="3" customFormat="1">
      <c r="A518" s="1"/>
      <c r="B518" s="18"/>
    </row>
    <row r="519" spans="1:2" s="3" customFormat="1">
      <c r="A519" s="1"/>
      <c r="B519" s="18"/>
    </row>
    <row r="520" spans="1:2" s="3" customFormat="1">
      <c r="A520" s="1"/>
      <c r="B520" s="18"/>
    </row>
    <row r="521" spans="1:2" s="3" customFormat="1">
      <c r="A521" s="1"/>
      <c r="B521" s="18"/>
    </row>
    <row r="522" spans="1:2" s="3" customFormat="1">
      <c r="A522" s="1"/>
      <c r="B522" s="18"/>
    </row>
    <row r="523" spans="1:2" s="3" customFormat="1">
      <c r="A523" s="1"/>
      <c r="B523" s="18"/>
    </row>
    <row r="524" spans="1:2" s="3" customFormat="1">
      <c r="A524" s="1"/>
      <c r="B524" s="18"/>
    </row>
    <row r="525" spans="1:2" s="3" customFormat="1">
      <c r="A525" s="1"/>
      <c r="B525" s="18"/>
    </row>
    <row r="526" spans="1:2" s="3" customFormat="1">
      <c r="A526" s="1"/>
      <c r="B526" s="18"/>
    </row>
    <row r="527" spans="1:2" s="3" customFormat="1">
      <c r="A527" s="1"/>
      <c r="B527" s="18"/>
    </row>
    <row r="528" spans="1:2" s="3" customFormat="1">
      <c r="A528" s="1"/>
      <c r="B528" s="18"/>
    </row>
    <row r="529" spans="1:2" s="3" customFormat="1">
      <c r="A529" s="1"/>
      <c r="B529" s="18"/>
    </row>
    <row r="530" spans="1:2" s="3" customFormat="1">
      <c r="A530" s="1"/>
      <c r="B530" s="18"/>
    </row>
    <row r="531" spans="1:2" s="3" customFormat="1">
      <c r="A531" s="1"/>
      <c r="B531" s="18"/>
    </row>
    <row r="532" spans="1:2" s="3" customFormat="1">
      <c r="A532" s="1"/>
      <c r="B532" s="18"/>
    </row>
    <row r="533" spans="1:2" s="3" customFormat="1">
      <c r="A533" s="1"/>
      <c r="B533" s="18"/>
    </row>
    <row r="534" spans="1:2" s="3" customFormat="1">
      <c r="A534" s="1"/>
      <c r="B534" s="18"/>
    </row>
    <row r="535" spans="1:2" s="3" customFormat="1">
      <c r="A535" s="1"/>
      <c r="B535" s="18"/>
    </row>
    <row r="536" spans="1:2" s="3" customFormat="1">
      <c r="A536" s="1"/>
      <c r="B536" s="18"/>
    </row>
    <row r="537" spans="1:2" s="3" customFormat="1">
      <c r="A537" s="1"/>
      <c r="B537" s="18"/>
    </row>
    <row r="538" spans="1:2" s="3" customFormat="1">
      <c r="A538" s="1"/>
      <c r="B538" s="18"/>
    </row>
    <row r="539" spans="1:2" s="3" customFormat="1">
      <c r="A539" s="1"/>
      <c r="B539" s="18"/>
    </row>
    <row r="540" spans="1:2" s="3" customFormat="1">
      <c r="A540" s="1"/>
      <c r="B540" s="18"/>
    </row>
    <row r="541" spans="1:2" s="3" customFormat="1">
      <c r="A541" s="1"/>
      <c r="B541" s="18"/>
    </row>
    <row r="542" spans="1:2" s="3" customFormat="1">
      <c r="A542" s="1"/>
      <c r="B542" s="18"/>
    </row>
    <row r="543" spans="1:2" s="3" customFormat="1">
      <c r="A543" s="1"/>
      <c r="B543" s="18"/>
    </row>
    <row r="544" spans="1:2" s="3" customFormat="1">
      <c r="A544" s="1"/>
      <c r="B544" s="18"/>
    </row>
    <row r="545" spans="1:2" s="3" customFormat="1">
      <c r="A545" s="1"/>
      <c r="B545" s="18"/>
    </row>
    <row r="546" spans="1:2" s="3" customFormat="1">
      <c r="A546" s="1"/>
      <c r="B546" s="18"/>
    </row>
    <row r="547" spans="1:2" s="3" customFormat="1">
      <c r="A547" s="1"/>
      <c r="B547" s="18"/>
    </row>
    <row r="548" spans="1:2" s="3" customFormat="1">
      <c r="A548" s="1"/>
      <c r="B548" s="18"/>
    </row>
    <row r="549" spans="1:2" s="3" customFormat="1">
      <c r="A549" s="1"/>
      <c r="B549" s="18"/>
    </row>
    <row r="550" spans="1:2" s="3" customFormat="1">
      <c r="A550" s="1"/>
      <c r="B550" s="18"/>
    </row>
    <row r="551" spans="1:2" s="3" customFormat="1">
      <c r="A551" s="1"/>
      <c r="B551" s="18"/>
    </row>
    <row r="552" spans="1:2" s="3" customFormat="1">
      <c r="A552" s="1"/>
      <c r="B552" s="18"/>
    </row>
    <row r="553" spans="1:2" s="3" customFormat="1">
      <c r="A553" s="1"/>
      <c r="B553" s="18"/>
    </row>
    <row r="554" spans="1:2" s="3" customFormat="1">
      <c r="A554" s="1"/>
      <c r="B554" s="18"/>
    </row>
    <row r="555" spans="1:2" s="3" customFormat="1">
      <c r="A555" s="1"/>
      <c r="B555" s="18"/>
    </row>
    <row r="556" spans="1:2" s="3" customFormat="1">
      <c r="A556" s="1"/>
      <c r="B556" s="18"/>
    </row>
    <row r="557" spans="1:2" s="3" customFormat="1">
      <c r="A557" s="1"/>
      <c r="B557" s="18"/>
    </row>
    <row r="558" spans="1:2" s="3" customFormat="1">
      <c r="A558" s="1"/>
      <c r="B558" s="18"/>
    </row>
    <row r="559" spans="1:2" s="3" customFormat="1">
      <c r="A559" s="1"/>
      <c r="B559" s="18"/>
    </row>
    <row r="560" spans="1:2" s="3" customFormat="1">
      <c r="A560" s="1"/>
      <c r="B560" s="18"/>
    </row>
    <row r="561" spans="1:2" s="3" customFormat="1">
      <c r="A561" s="1"/>
      <c r="B561" s="18"/>
    </row>
    <row r="562" spans="1:2" s="3" customFormat="1">
      <c r="A562" s="1"/>
      <c r="B562" s="18"/>
    </row>
    <row r="563" spans="1:2" s="3" customFormat="1">
      <c r="A563" s="1"/>
      <c r="B563" s="18"/>
    </row>
    <row r="564" spans="1:2" s="3" customFormat="1">
      <c r="A564" s="1"/>
      <c r="B564" s="18"/>
    </row>
    <row r="565" spans="1:2" s="3" customFormat="1">
      <c r="A565" s="1"/>
      <c r="B565" s="18"/>
    </row>
    <row r="566" spans="1:2" s="3" customFormat="1">
      <c r="A566" s="1"/>
      <c r="B566" s="18"/>
    </row>
    <row r="567" spans="1:2" s="3" customFormat="1">
      <c r="A567" s="1"/>
      <c r="B567" s="18"/>
    </row>
    <row r="568" spans="1:2" s="3" customFormat="1">
      <c r="A568" s="1"/>
      <c r="B568" s="18"/>
    </row>
    <row r="569" spans="1:2" s="3" customFormat="1">
      <c r="A569" s="1"/>
      <c r="B569" s="18"/>
    </row>
    <row r="570" spans="1:2" s="3" customFormat="1">
      <c r="A570" s="1"/>
      <c r="B570" s="18"/>
    </row>
    <row r="571" spans="1:2" s="3" customFormat="1">
      <c r="A571" s="1"/>
      <c r="B571" s="18"/>
    </row>
    <row r="572" spans="1:2" s="3" customFormat="1">
      <c r="A572" s="1"/>
      <c r="B572" s="18"/>
    </row>
    <row r="573" spans="1:2" s="3" customFormat="1">
      <c r="A573" s="1"/>
      <c r="B573" s="18"/>
    </row>
    <row r="574" spans="1:2" s="3" customFormat="1">
      <c r="A574" s="1"/>
      <c r="B574" s="18"/>
    </row>
    <row r="575" spans="1:2" s="3" customFormat="1">
      <c r="A575" s="1"/>
      <c r="B575" s="18"/>
    </row>
    <row r="576" spans="1:2" s="3" customFormat="1">
      <c r="A576" s="1"/>
      <c r="B576" s="18"/>
    </row>
    <row r="577" spans="1:2" s="3" customFormat="1">
      <c r="A577" s="1"/>
      <c r="B577" s="18"/>
    </row>
    <row r="578" spans="1:2" s="3" customFormat="1">
      <c r="A578" s="1"/>
      <c r="B578" s="18"/>
    </row>
    <row r="579" spans="1:2" s="3" customFormat="1">
      <c r="A579" s="1"/>
      <c r="B579" s="18"/>
    </row>
    <row r="580" spans="1:2" s="3" customFormat="1">
      <c r="A580" s="1"/>
      <c r="B580" s="18"/>
    </row>
    <row r="581" spans="1:2" s="3" customFormat="1">
      <c r="A581" s="1"/>
      <c r="B581" s="18"/>
    </row>
    <row r="582" spans="1:2" s="3" customFormat="1">
      <c r="A582" s="1"/>
      <c r="B582" s="18"/>
    </row>
    <row r="583" spans="1:2" s="3" customFormat="1">
      <c r="A583" s="1"/>
      <c r="B583" s="18"/>
    </row>
    <row r="584" spans="1:2" s="3" customFormat="1">
      <c r="A584" s="1"/>
      <c r="B584" s="18"/>
    </row>
    <row r="585" spans="1:2" s="3" customFormat="1">
      <c r="A585" s="1"/>
      <c r="B585" s="18"/>
    </row>
    <row r="586" spans="1:2" s="3" customFormat="1">
      <c r="A586" s="1"/>
      <c r="B586" s="18"/>
    </row>
    <row r="587" spans="1:2" s="3" customFormat="1">
      <c r="A587" s="1"/>
      <c r="B587" s="18"/>
    </row>
    <row r="588" spans="1:2" s="3" customFormat="1">
      <c r="A588" s="1"/>
      <c r="B588" s="18"/>
    </row>
    <row r="589" spans="1:2" s="3" customFormat="1">
      <c r="A589" s="1"/>
      <c r="B589" s="18"/>
    </row>
    <row r="590" spans="1:2" s="3" customFormat="1">
      <c r="A590" s="1"/>
      <c r="B590" s="18"/>
    </row>
    <row r="591" spans="1:2" s="3" customFormat="1">
      <c r="A591" s="1"/>
      <c r="B591" s="18"/>
    </row>
    <row r="592" spans="1:2" s="3" customFormat="1">
      <c r="A592" s="1"/>
      <c r="B592" s="18"/>
    </row>
    <row r="593" spans="1:2" s="3" customFormat="1">
      <c r="A593" s="1"/>
      <c r="B593" s="18"/>
    </row>
    <row r="594" spans="1:2" s="3" customFormat="1">
      <c r="A594" s="1"/>
      <c r="B594" s="18"/>
    </row>
    <row r="595" spans="1:2" s="3" customFormat="1">
      <c r="A595" s="1"/>
      <c r="B595" s="18"/>
    </row>
    <row r="596" spans="1:2" s="3" customFormat="1">
      <c r="A596" s="1"/>
      <c r="B596" s="18"/>
    </row>
    <row r="597" spans="1:2" s="3" customFormat="1">
      <c r="A597" s="1"/>
      <c r="B597" s="18"/>
    </row>
    <row r="598" spans="1:2" s="3" customFormat="1">
      <c r="A598" s="1"/>
      <c r="B598" s="18"/>
    </row>
    <row r="599" spans="1:2" s="3" customFormat="1">
      <c r="A599" s="1"/>
      <c r="B599" s="18"/>
    </row>
    <row r="600" spans="1:2" s="3" customFormat="1">
      <c r="A600" s="1"/>
      <c r="B600" s="18"/>
    </row>
    <row r="601" spans="1:2" s="3" customFormat="1">
      <c r="A601" s="1"/>
      <c r="B601" s="18"/>
    </row>
    <row r="602" spans="1:2" s="3" customFormat="1">
      <c r="A602" s="1"/>
      <c r="B602" s="18"/>
    </row>
    <row r="603" spans="1:2" s="3" customFormat="1">
      <c r="A603" s="1"/>
      <c r="B603" s="18"/>
    </row>
    <row r="604" spans="1:2" s="3" customFormat="1">
      <c r="A604" s="1"/>
      <c r="B604" s="18"/>
    </row>
    <row r="605" spans="1:2" s="3" customFormat="1">
      <c r="A605" s="1"/>
      <c r="B605" s="18"/>
    </row>
    <row r="606" spans="1:2" s="3" customFormat="1">
      <c r="A606" s="1"/>
      <c r="B606" s="18"/>
    </row>
    <row r="607" spans="1:2" s="3" customFormat="1">
      <c r="A607" s="1"/>
      <c r="B607" s="18"/>
    </row>
    <row r="608" spans="1:2" s="3" customFormat="1">
      <c r="A608" s="1"/>
      <c r="B608" s="18"/>
    </row>
    <row r="609" spans="1:2" s="3" customFormat="1">
      <c r="A609" s="1"/>
      <c r="B609" s="18"/>
    </row>
    <row r="610" spans="1:2" s="3" customFormat="1">
      <c r="A610" s="1"/>
      <c r="B610" s="18"/>
    </row>
    <row r="611" spans="1:2" s="3" customFormat="1">
      <c r="A611" s="1"/>
      <c r="B611" s="18"/>
    </row>
    <row r="612" spans="1:2" s="3" customFormat="1">
      <c r="A612" s="1"/>
      <c r="B612" s="18"/>
    </row>
    <row r="613" spans="1:2" s="3" customFormat="1">
      <c r="A613" s="1"/>
      <c r="B613" s="18"/>
    </row>
    <row r="614" spans="1:2" s="3" customFormat="1">
      <c r="A614" s="1"/>
      <c r="B614" s="18"/>
    </row>
    <row r="615" spans="1:2" s="3" customFormat="1">
      <c r="A615" s="1"/>
      <c r="B615" s="18"/>
    </row>
    <row r="616" spans="1:2" s="3" customFormat="1">
      <c r="A616" s="1"/>
      <c r="B616" s="18"/>
    </row>
    <row r="617" spans="1:2" s="3" customFormat="1">
      <c r="A617" s="1"/>
      <c r="B617" s="18"/>
    </row>
    <row r="618" spans="1:2" s="3" customFormat="1">
      <c r="A618" s="1"/>
      <c r="B618" s="18"/>
    </row>
    <row r="619" spans="1:2" s="3" customFormat="1">
      <c r="A619" s="1"/>
      <c r="B619" s="18"/>
    </row>
    <row r="620" spans="1:2" s="3" customFormat="1">
      <c r="A620" s="1"/>
      <c r="B620" s="18"/>
    </row>
    <row r="621" spans="1:2" s="3" customFormat="1">
      <c r="A621" s="1"/>
      <c r="B621" s="18"/>
    </row>
    <row r="622" spans="1:2" s="3" customFormat="1">
      <c r="A622" s="1"/>
      <c r="B622" s="18"/>
    </row>
    <row r="623" spans="1:2" s="3" customFormat="1">
      <c r="A623" s="1"/>
      <c r="B623" s="18"/>
    </row>
    <row r="624" spans="1:2" s="3" customFormat="1">
      <c r="A624" s="1"/>
      <c r="B624" s="18"/>
    </row>
    <row r="625" spans="1:2" s="3" customFormat="1">
      <c r="A625" s="1"/>
      <c r="B625" s="18"/>
    </row>
    <row r="626" spans="1:2" s="3" customFormat="1">
      <c r="A626" s="1"/>
      <c r="B626" s="18"/>
    </row>
    <row r="627" spans="1:2" s="3" customFormat="1">
      <c r="A627" s="1"/>
      <c r="B627" s="18"/>
    </row>
    <row r="628" spans="1:2" s="3" customFormat="1">
      <c r="A628" s="1"/>
      <c r="B628" s="18"/>
    </row>
    <row r="629" spans="1:2" s="3" customFormat="1">
      <c r="A629" s="1"/>
      <c r="B629" s="18"/>
    </row>
    <row r="630" spans="1:2" s="3" customFormat="1">
      <c r="A630" s="1"/>
      <c r="B630" s="18"/>
    </row>
    <row r="631" spans="1:2" s="3" customFormat="1">
      <c r="A631" s="1"/>
      <c r="B631" s="18"/>
    </row>
    <row r="632" spans="1:2" s="3" customFormat="1">
      <c r="A632" s="1"/>
      <c r="B632" s="18"/>
    </row>
    <row r="633" spans="1:2" s="3" customFormat="1">
      <c r="A633" s="1"/>
      <c r="B633" s="18"/>
    </row>
    <row r="634" spans="1:2" s="3" customFormat="1">
      <c r="A634" s="1"/>
      <c r="B634" s="18"/>
    </row>
    <row r="635" spans="1:2" s="3" customFormat="1">
      <c r="A635" s="1"/>
      <c r="B635" s="18"/>
    </row>
    <row r="636" spans="1:2" s="3" customFormat="1">
      <c r="A636" s="1"/>
      <c r="B636" s="18"/>
    </row>
    <row r="637" spans="1:2" s="3" customFormat="1">
      <c r="A637" s="1"/>
      <c r="B637" s="18"/>
    </row>
    <row r="638" spans="1:2" s="3" customFormat="1">
      <c r="A638" s="1"/>
      <c r="B638" s="18"/>
    </row>
    <row r="639" spans="1:2" s="3" customFormat="1">
      <c r="A639" s="1"/>
      <c r="B639" s="18"/>
    </row>
    <row r="640" spans="1:2" s="3" customFormat="1">
      <c r="A640" s="1"/>
      <c r="B640" s="18"/>
    </row>
    <row r="641" spans="1:2" s="3" customFormat="1">
      <c r="A641" s="1"/>
      <c r="B641" s="18"/>
    </row>
    <row r="642" spans="1:2" s="3" customFormat="1">
      <c r="A642" s="1"/>
      <c r="B642" s="18"/>
    </row>
    <row r="643" spans="1:2" s="3" customFormat="1">
      <c r="A643" s="1"/>
      <c r="B643" s="18"/>
    </row>
    <row r="644" spans="1:2" s="3" customFormat="1">
      <c r="A644" s="1"/>
      <c r="B644" s="18"/>
    </row>
    <row r="645" spans="1:2" s="3" customFormat="1">
      <c r="A645" s="1"/>
      <c r="B645" s="18"/>
    </row>
    <row r="646" spans="1:2" s="3" customFormat="1">
      <c r="A646" s="1"/>
      <c r="B646" s="18"/>
    </row>
    <row r="647" spans="1:2" s="3" customFormat="1">
      <c r="A647" s="1"/>
      <c r="B647" s="18"/>
    </row>
    <row r="648" spans="1:2" s="3" customFormat="1">
      <c r="A648" s="1"/>
      <c r="B648" s="18"/>
    </row>
    <row r="649" spans="1:2" s="3" customFormat="1">
      <c r="A649" s="1"/>
      <c r="B649" s="18"/>
    </row>
    <row r="650" spans="1:2" s="3" customFormat="1">
      <c r="A650" s="1"/>
      <c r="B650" s="18"/>
    </row>
    <row r="651" spans="1:2" s="3" customFormat="1">
      <c r="A651" s="1"/>
      <c r="B651" s="18"/>
    </row>
    <row r="652" spans="1:2" s="3" customFormat="1">
      <c r="A652" s="1"/>
      <c r="B652" s="18"/>
    </row>
    <row r="653" spans="1:2" s="3" customFormat="1">
      <c r="A653" s="1"/>
      <c r="B653" s="18"/>
    </row>
    <row r="654" spans="1:2" s="3" customFormat="1">
      <c r="A654" s="1"/>
      <c r="B654" s="18"/>
    </row>
    <row r="655" spans="1:2" s="3" customFormat="1">
      <c r="A655" s="1"/>
      <c r="B655" s="18"/>
    </row>
    <row r="656" spans="1:2" s="3" customFormat="1">
      <c r="A656" s="1"/>
      <c r="B656" s="18"/>
    </row>
    <row r="657" spans="1:2" s="3" customFormat="1">
      <c r="A657" s="1"/>
      <c r="B657" s="18"/>
    </row>
    <row r="658" spans="1:2" s="3" customFormat="1">
      <c r="A658" s="1"/>
      <c r="B658" s="18"/>
    </row>
    <row r="659" spans="1:2" s="3" customFormat="1">
      <c r="A659" s="1"/>
      <c r="B659" s="18"/>
    </row>
    <row r="660" spans="1:2" s="3" customFormat="1">
      <c r="A660" s="1"/>
      <c r="B660" s="18"/>
    </row>
    <row r="661" spans="1:2" s="3" customFormat="1">
      <c r="A661" s="1"/>
      <c r="B661" s="18"/>
    </row>
    <row r="662" spans="1:2" s="3" customFormat="1">
      <c r="A662" s="1"/>
      <c r="B662" s="18"/>
    </row>
    <row r="663" spans="1:2" s="3" customFormat="1">
      <c r="A663" s="1"/>
      <c r="B663" s="18"/>
    </row>
    <row r="664" spans="1:2" s="3" customFormat="1">
      <c r="A664" s="1"/>
      <c r="B664" s="18"/>
    </row>
    <row r="665" spans="1:2" s="3" customFormat="1">
      <c r="A665" s="1"/>
      <c r="B665" s="18"/>
    </row>
    <row r="666" spans="1:2" s="3" customFormat="1">
      <c r="A666" s="1"/>
      <c r="B666" s="18"/>
    </row>
    <row r="667" spans="1:2" s="3" customFormat="1">
      <c r="A667" s="1"/>
      <c r="B667" s="18"/>
    </row>
    <row r="668" spans="1:2" s="3" customFormat="1">
      <c r="A668" s="1"/>
      <c r="B668" s="18"/>
    </row>
    <row r="669" spans="1:2" s="3" customFormat="1">
      <c r="A669" s="1"/>
      <c r="B669" s="18"/>
    </row>
    <row r="670" spans="1:2" s="3" customFormat="1">
      <c r="A670" s="1"/>
      <c r="B670" s="18"/>
    </row>
    <row r="671" spans="1:2" s="3" customFormat="1">
      <c r="A671" s="1"/>
      <c r="B671" s="18"/>
    </row>
    <row r="672" spans="1:2" s="3" customFormat="1">
      <c r="A672" s="1"/>
      <c r="B672" s="18"/>
    </row>
    <row r="673" spans="1:2" s="3" customFormat="1">
      <c r="A673" s="1"/>
      <c r="B673" s="18"/>
    </row>
    <row r="674" spans="1:2" s="3" customFormat="1">
      <c r="A674" s="1"/>
      <c r="B674" s="18"/>
    </row>
    <row r="675" spans="1:2" s="3" customFormat="1">
      <c r="A675" s="1"/>
      <c r="B675" s="18"/>
    </row>
    <row r="676" spans="1:2" s="3" customFormat="1">
      <c r="A676" s="1"/>
      <c r="B676" s="18"/>
    </row>
    <row r="677" spans="1:2" s="3" customFormat="1">
      <c r="A677" s="1"/>
      <c r="B677" s="18"/>
    </row>
    <row r="678" spans="1:2" s="3" customFormat="1">
      <c r="A678" s="1"/>
      <c r="B678" s="18"/>
    </row>
    <row r="679" spans="1:2" s="3" customFormat="1">
      <c r="A679" s="1"/>
      <c r="B679" s="18"/>
    </row>
    <row r="680" spans="1:2" s="3" customFormat="1">
      <c r="A680" s="1"/>
      <c r="B680" s="18"/>
    </row>
    <row r="681" spans="1:2" s="3" customFormat="1">
      <c r="A681" s="1"/>
      <c r="B681" s="18"/>
    </row>
    <row r="682" spans="1:2" s="3" customFormat="1">
      <c r="A682" s="1"/>
      <c r="B682" s="18"/>
    </row>
    <row r="683" spans="1:2" s="3" customFormat="1">
      <c r="A683" s="1"/>
      <c r="B683" s="18"/>
    </row>
    <row r="684" spans="1:2" s="3" customFormat="1">
      <c r="A684" s="1"/>
      <c r="B684" s="18"/>
    </row>
    <row r="685" spans="1:2" s="3" customFormat="1">
      <c r="A685" s="1"/>
      <c r="B685" s="18"/>
    </row>
    <row r="686" spans="1:2" s="3" customFormat="1">
      <c r="A686" s="1"/>
      <c r="B686" s="18"/>
    </row>
    <row r="687" spans="1:2" s="3" customFormat="1">
      <c r="A687" s="1"/>
      <c r="B687" s="18"/>
    </row>
    <row r="688" spans="1:2" s="3" customFormat="1">
      <c r="A688" s="1"/>
      <c r="B688" s="18"/>
    </row>
    <row r="689" spans="1:2" s="3" customFormat="1">
      <c r="A689" s="1"/>
      <c r="B689" s="18"/>
    </row>
    <row r="690" spans="1:2" s="3" customFormat="1">
      <c r="A690" s="1"/>
      <c r="B690" s="18"/>
    </row>
    <row r="691" spans="1:2" s="3" customFormat="1">
      <c r="A691" s="1"/>
      <c r="B691" s="18"/>
    </row>
    <row r="692" spans="1:2" s="3" customFormat="1">
      <c r="A692" s="1"/>
      <c r="B692" s="18"/>
    </row>
    <row r="693" spans="1:2" s="3" customFormat="1">
      <c r="A693" s="1"/>
      <c r="B693" s="18"/>
    </row>
    <row r="694" spans="1:2" s="3" customFormat="1">
      <c r="A694" s="1"/>
      <c r="B694" s="18"/>
    </row>
    <row r="695" spans="1:2" s="3" customFormat="1">
      <c r="A695" s="1"/>
      <c r="B695" s="18"/>
    </row>
    <row r="696" spans="1:2" s="3" customFormat="1">
      <c r="A696" s="1"/>
      <c r="B696" s="18"/>
    </row>
    <row r="697" spans="1:2" s="3" customFormat="1">
      <c r="A697" s="1"/>
      <c r="B697" s="18"/>
    </row>
    <row r="698" spans="1:2" s="3" customFormat="1">
      <c r="A698" s="1"/>
      <c r="B698" s="18"/>
    </row>
    <row r="699" spans="1:2" s="3" customFormat="1">
      <c r="A699" s="1"/>
      <c r="B699" s="18"/>
    </row>
    <row r="700" spans="1:2" s="3" customFormat="1">
      <c r="A700" s="1"/>
      <c r="B700" s="18"/>
    </row>
    <row r="701" spans="1:2" s="3" customFormat="1">
      <c r="A701" s="1"/>
      <c r="B701" s="18"/>
    </row>
    <row r="702" spans="1:2" s="3" customFormat="1">
      <c r="A702" s="1"/>
      <c r="B702" s="18"/>
    </row>
    <row r="703" spans="1:2" s="3" customFormat="1">
      <c r="A703" s="1"/>
      <c r="B703" s="18"/>
    </row>
    <row r="704" spans="1:2" s="3" customFormat="1">
      <c r="A704" s="1"/>
      <c r="B704" s="18"/>
    </row>
    <row r="705" spans="1:2" s="3" customFormat="1">
      <c r="A705" s="1"/>
      <c r="B705" s="18"/>
    </row>
    <row r="706" spans="1:2" s="3" customFormat="1">
      <c r="A706" s="1"/>
      <c r="B706" s="18"/>
    </row>
    <row r="707" spans="1:2" s="3" customFormat="1">
      <c r="A707" s="1"/>
      <c r="B707" s="18"/>
    </row>
    <row r="708" spans="1:2" s="3" customFormat="1">
      <c r="A708" s="1"/>
      <c r="B708" s="18"/>
    </row>
    <row r="709" spans="1:2" s="3" customFormat="1">
      <c r="A709" s="1"/>
      <c r="B709" s="18"/>
    </row>
    <row r="710" spans="1:2" s="3" customFormat="1">
      <c r="A710" s="1"/>
      <c r="B710" s="18"/>
    </row>
    <row r="711" spans="1:2" s="3" customFormat="1">
      <c r="A711" s="1"/>
      <c r="B711" s="18"/>
    </row>
    <row r="712" spans="1:2" s="3" customFormat="1">
      <c r="A712" s="1"/>
      <c r="B712" s="18"/>
    </row>
    <row r="713" spans="1:2" s="3" customFormat="1">
      <c r="A713" s="1"/>
      <c r="B713" s="18"/>
    </row>
    <row r="714" spans="1:2" s="3" customFormat="1">
      <c r="A714" s="1"/>
      <c r="B714" s="18"/>
    </row>
    <row r="715" spans="1:2" s="3" customFormat="1">
      <c r="A715" s="1"/>
      <c r="B715" s="18"/>
    </row>
    <row r="716" spans="1:2" s="3" customFormat="1">
      <c r="A716" s="1"/>
      <c r="B716" s="18"/>
    </row>
    <row r="717" spans="1:2" s="3" customFormat="1">
      <c r="A717" s="1"/>
      <c r="B717" s="18"/>
    </row>
    <row r="718" spans="1:2" s="3" customFormat="1">
      <c r="A718" s="1"/>
      <c r="B718" s="18"/>
    </row>
    <row r="719" spans="1:2" s="3" customFormat="1">
      <c r="A719" s="1"/>
      <c r="B719" s="18"/>
    </row>
    <row r="720" spans="1:2" s="3" customFormat="1">
      <c r="A720" s="1"/>
      <c r="B720" s="18"/>
    </row>
    <row r="721" spans="1:2" s="3" customFormat="1">
      <c r="A721" s="1"/>
      <c r="B721" s="18"/>
    </row>
    <row r="722" spans="1:2" s="3" customFormat="1">
      <c r="A722" s="1"/>
      <c r="B722" s="18"/>
    </row>
    <row r="723" spans="1:2" s="3" customFormat="1">
      <c r="A723" s="1"/>
      <c r="B723" s="18"/>
    </row>
    <row r="724" spans="1:2" s="3" customFormat="1">
      <c r="A724" s="1"/>
      <c r="B724" s="18"/>
    </row>
    <row r="725" spans="1:2" s="3" customFormat="1">
      <c r="A725" s="1"/>
      <c r="B725" s="18"/>
    </row>
    <row r="726" spans="1:2" s="3" customFormat="1">
      <c r="A726" s="1"/>
      <c r="B726" s="18"/>
    </row>
    <row r="727" spans="1:2" s="3" customFormat="1">
      <c r="A727" s="1"/>
      <c r="B727" s="18"/>
    </row>
    <row r="728" spans="1:2" s="3" customFormat="1">
      <c r="A728" s="1"/>
      <c r="B728" s="18"/>
    </row>
    <row r="729" spans="1:2" s="3" customFormat="1">
      <c r="A729" s="1"/>
      <c r="B729" s="18"/>
    </row>
    <row r="730" spans="1:2" s="3" customFormat="1">
      <c r="A730" s="1"/>
      <c r="B730" s="18"/>
    </row>
    <row r="731" spans="1:2" s="3" customFormat="1">
      <c r="A731" s="1"/>
      <c r="B731" s="18"/>
    </row>
    <row r="732" spans="1:2" s="3" customFormat="1">
      <c r="A732" s="1"/>
      <c r="B732" s="18"/>
    </row>
    <row r="733" spans="1:2" s="3" customFormat="1">
      <c r="A733" s="1"/>
      <c r="B733" s="18"/>
    </row>
    <row r="734" spans="1:2" s="3" customFormat="1">
      <c r="A734" s="1"/>
      <c r="B734" s="18"/>
    </row>
    <row r="735" spans="1:2" s="3" customFormat="1">
      <c r="A735" s="1"/>
      <c r="B735" s="18"/>
    </row>
    <row r="736" spans="1:2" s="3" customFormat="1">
      <c r="A736" s="1"/>
      <c r="B736" s="18"/>
    </row>
    <row r="737" spans="1:2" s="3" customFormat="1">
      <c r="A737" s="1"/>
      <c r="B737" s="18"/>
    </row>
    <row r="738" spans="1:2" s="3" customFormat="1">
      <c r="A738" s="1"/>
      <c r="B738" s="18"/>
    </row>
    <row r="739" spans="1:2" s="3" customFormat="1">
      <c r="A739" s="1"/>
      <c r="B739" s="18"/>
    </row>
    <row r="740" spans="1:2" s="3" customFormat="1">
      <c r="A740" s="1"/>
      <c r="B740" s="18"/>
    </row>
    <row r="741" spans="1:2" s="3" customFormat="1">
      <c r="A741" s="1"/>
      <c r="B741" s="18"/>
    </row>
    <row r="742" spans="1:2" s="3" customFormat="1">
      <c r="A742" s="1"/>
      <c r="B742" s="18"/>
    </row>
    <row r="743" spans="1:2" s="3" customFormat="1">
      <c r="A743" s="1"/>
      <c r="B743" s="18"/>
    </row>
    <row r="744" spans="1:2" s="3" customFormat="1">
      <c r="A744" s="1"/>
      <c r="B744" s="18"/>
    </row>
    <row r="745" spans="1:2" s="3" customFormat="1">
      <c r="A745" s="1"/>
      <c r="B745" s="18"/>
    </row>
    <row r="746" spans="1:2" s="3" customFormat="1">
      <c r="A746" s="1"/>
      <c r="B746" s="18"/>
    </row>
    <row r="747" spans="1:2" s="3" customFormat="1">
      <c r="A747" s="1"/>
      <c r="B747" s="18"/>
    </row>
    <row r="748" spans="1:2" s="3" customFormat="1">
      <c r="A748" s="1"/>
      <c r="B748" s="18"/>
    </row>
    <row r="749" spans="1:2" s="3" customFormat="1">
      <c r="A749" s="1"/>
      <c r="B749" s="18"/>
    </row>
    <row r="750" spans="1:2" s="3" customFormat="1">
      <c r="A750" s="1"/>
      <c r="B750" s="18"/>
    </row>
    <row r="751" spans="1:2" s="3" customFormat="1">
      <c r="A751" s="1"/>
      <c r="B751" s="18"/>
    </row>
    <row r="752" spans="1:2" s="3" customFormat="1">
      <c r="A752" s="1"/>
      <c r="B752" s="18"/>
    </row>
    <row r="753" spans="1:2" s="3" customFormat="1">
      <c r="A753" s="1"/>
      <c r="B753" s="18"/>
    </row>
    <row r="754" spans="1:2" s="3" customFormat="1">
      <c r="A754" s="1"/>
      <c r="B754" s="18"/>
    </row>
    <row r="755" spans="1:2" s="3" customFormat="1">
      <c r="A755" s="1"/>
      <c r="B755" s="18"/>
    </row>
    <row r="756" spans="1:2" s="3" customFormat="1">
      <c r="A756" s="1"/>
      <c r="B756" s="18"/>
    </row>
    <row r="757" spans="1:2" s="3" customFormat="1">
      <c r="A757" s="1"/>
      <c r="B757" s="18"/>
    </row>
    <row r="758" spans="1:2" s="3" customFormat="1">
      <c r="A758" s="1"/>
      <c r="B758" s="18"/>
    </row>
    <row r="759" spans="1:2" s="3" customFormat="1">
      <c r="A759" s="1"/>
      <c r="B759" s="18"/>
    </row>
    <row r="760" spans="1:2" s="3" customFormat="1">
      <c r="A760" s="1"/>
      <c r="B760" s="18"/>
    </row>
    <row r="761" spans="1:2" s="3" customFormat="1">
      <c r="A761" s="1"/>
      <c r="B761" s="18"/>
    </row>
    <row r="762" spans="1:2" s="3" customFormat="1">
      <c r="A762" s="1"/>
      <c r="B762" s="18"/>
    </row>
    <row r="763" spans="1:2" s="3" customFormat="1">
      <c r="A763" s="1"/>
      <c r="B763" s="18"/>
    </row>
    <row r="764" spans="1:2" s="3" customFormat="1">
      <c r="A764" s="1"/>
      <c r="B764" s="18"/>
    </row>
    <row r="765" spans="1:2" s="3" customFormat="1">
      <c r="A765" s="1"/>
      <c r="B765" s="18"/>
    </row>
    <row r="766" spans="1:2" s="3" customFormat="1">
      <c r="A766" s="1"/>
      <c r="B766" s="18"/>
    </row>
    <row r="767" spans="1:2" s="3" customFormat="1">
      <c r="A767" s="1"/>
      <c r="B767" s="18"/>
    </row>
    <row r="768" spans="1:2" s="3" customFormat="1">
      <c r="A768" s="1"/>
      <c r="B768" s="18"/>
    </row>
    <row r="769" spans="1:2" s="3" customFormat="1">
      <c r="A769" s="1"/>
      <c r="B769" s="18"/>
    </row>
    <row r="770" spans="1:2" s="3" customFormat="1">
      <c r="A770" s="1"/>
      <c r="B770" s="18"/>
    </row>
    <row r="771" spans="1:2" s="3" customFormat="1">
      <c r="A771" s="1"/>
      <c r="B771" s="18"/>
    </row>
    <row r="772" spans="1:2" s="3" customFormat="1">
      <c r="A772" s="1"/>
      <c r="B772" s="18"/>
    </row>
    <row r="773" spans="1:2" s="3" customFormat="1">
      <c r="A773" s="1"/>
      <c r="B773" s="18"/>
    </row>
    <row r="774" spans="1:2" s="3" customFormat="1">
      <c r="A774" s="1"/>
      <c r="B774" s="18"/>
    </row>
    <row r="775" spans="1:2" s="3" customFormat="1">
      <c r="A775" s="1"/>
      <c r="B775" s="18"/>
    </row>
    <row r="776" spans="1:2" s="3" customFormat="1">
      <c r="A776" s="1"/>
      <c r="B776" s="18"/>
    </row>
    <row r="777" spans="1:2" s="3" customFormat="1">
      <c r="A777" s="1"/>
      <c r="B777" s="18"/>
    </row>
    <row r="778" spans="1:2" s="3" customFormat="1">
      <c r="A778" s="1"/>
      <c r="B778" s="18"/>
    </row>
    <row r="779" spans="1:2" s="3" customFormat="1">
      <c r="A779" s="1"/>
      <c r="B779" s="18"/>
    </row>
    <row r="780" spans="1:2" s="3" customFormat="1">
      <c r="A780" s="1"/>
      <c r="B780" s="18"/>
    </row>
    <row r="781" spans="1:2" s="3" customFormat="1">
      <c r="A781" s="1"/>
      <c r="B781" s="18"/>
    </row>
    <row r="782" spans="1:2" s="3" customFormat="1">
      <c r="A782" s="1"/>
      <c r="B782" s="18"/>
    </row>
    <row r="783" spans="1:2" s="3" customFormat="1">
      <c r="A783" s="1"/>
      <c r="B783" s="18"/>
    </row>
    <row r="784" spans="1:2" s="3" customFormat="1">
      <c r="A784" s="1"/>
      <c r="B784" s="18"/>
    </row>
    <row r="785" spans="1:2" s="3" customFormat="1">
      <c r="A785" s="1"/>
      <c r="B785" s="18"/>
    </row>
    <row r="786" spans="1:2" s="3" customFormat="1">
      <c r="A786" s="1"/>
      <c r="B786" s="18"/>
    </row>
    <row r="787" spans="1:2" s="3" customFormat="1">
      <c r="A787" s="1"/>
      <c r="B787" s="18"/>
    </row>
    <row r="788" spans="1:2" s="3" customFormat="1">
      <c r="A788" s="1"/>
      <c r="B788" s="18"/>
    </row>
    <row r="789" spans="1:2" s="3" customFormat="1">
      <c r="A789" s="1"/>
      <c r="B789" s="18"/>
    </row>
    <row r="790" spans="1:2" s="3" customFormat="1">
      <c r="A790" s="1"/>
      <c r="B790" s="18"/>
    </row>
    <row r="791" spans="1:2" s="3" customFormat="1">
      <c r="A791" s="1"/>
      <c r="B791" s="18"/>
    </row>
    <row r="792" spans="1:2" s="3" customFormat="1">
      <c r="A792" s="1"/>
      <c r="B792" s="18"/>
    </row>
    <row r="793" spans="1:2" s="3" customFormat="1">
      <c r="A793" s="1"/>
      <c r="B793" s="18"/>
    </row>
    <row r="794" spans="1:2" s="3" customFormat="1">
      <c r="A794" s="1"/>
      <c r="B794" s="18"/>
    </row>
    <row r="795" spans="1:2" s="3" customFormat="1">
      <c r="A795" s="1"/>
      <c r="B795" s="18"/>
    </row>
    <row r="796" spans="1:2" s="3" customFormat="1">
      <c r="A796" s="1"/>
      <c r="B796" s="18"/>
    </row>
    <row r="797" spans="1:2" s="3" customFormat="1">
      <c r="A797" s="1"/>
      <c r="B797" s="18"/>
    </row>
    <row r="798" spans="1:2" s="3" customFormat="1">
      <c r="A798" s="1"/>
      <c r="B798" s="18"/>
    </row>
    <row r="799" spans="1:2" s="3" customFormat="1">
      <c r="A799" s="1"/>
      <c r="B799" s="18"/>
    </row>
    <row r="800" spans="1:2" s="3" customFormat="1">
      <c r="A800" s="1"/>
      <c r="B800" s="18"/>
    </row>
    <row r="801" spans="1:2" s="3" customFormat="1">
      <c r="A801" s="1"/>
      <c r="B801" s="18"/>
    </row>
    <row r="802" spans="1:2" s="3" customFormat="1">
      <c r="A802" s="1"/>
      <c r="B802" s="18"/>
    </row>
    <row r="803" spans="1:2" s="3" customFormat="1">
      <c r="A803" s="1"/>
      <c r="B803" s="18"/>
    </row>
    <row r="804" spans="1:2" s="3" customFormat="1">
      <c r="A804" s="1"/>
      <c r="B804" s="18"/>
    </row>
    <row r="805" spans="1:2" s="3" customFormat="1">
      <c r="A805" s="1"/>
      <c r="B805" s="18"/>
    </row>
    <row r="806" spans="1:2" s="3" customFormat="1">
      <c r="A806" s="1"/>
      <c r="B806" s="18"/>
    </row>
    <row r="807" spans="1:2" s="3" customFormat="1">
      <c r="A807" s="1"/>
      <c r="B807" s="18"/>
    </row>
    <row r="808" spans="1:2" s="3" customFormat="1">
      <c r="A808" s="1"/>
      <c r="B808" s="18"/>
    </row>
    <row r="809" spans="1:2" s="3" customFormat="1">
      <c r="A809" s="1"/>
      <c r="B809" s="18"/>
    </row>
    <row r="810" spans="1:2" s="3" customFormat="1">
      <c r="A810" s="1"/>
      <c r="B810" s="18"/>
    </row>
    <row r="811" spans="1:2" s="3" customFormat="1">
      <c r="A811" s="1"/>
      <c r="B811" s="18"/>
    </row>
    <row r="812" spans="1:2" s="3" customFormat="1">
      <c r="A812" s="1"/>
      <c r="B812" s="18"/>
    </row>
    <row r="813" spans="1:2" s="3" customFormat="1">
      <c r="A813" s="1"/>
      <c r="B813" s="18"/>
    </row>
    <row r="814" spans="1:2" s="3" customFormat="1">
      <c r="A814" s="1"/>
      <c r="B814" s="18"/>
    </row>
    <row r="815" spans="1:2" s="3" customFormat="1">
      <c r="A815" s="1"/>
      <c r="B815" s="18"/>
    </row>
    <row r="816" spans="1:2" s="3" customFormat="1">
      <c r="A816" s="1"/>
      <c r="B816" s="18"/>
    </row>
    <row r="817" spans="1:2" s="3" customFormat="1">
      <c r="A817" s="1"/>
      <c r="B817" s="18"/>
    </row>
    <row r="818" spans="1:2" s="3" customFormat="1">
      <c r="A818" s="1"/>
      <c r="B818" s="18"/>
    </row>
    <row r="819" spans="1:2" s="3" customFormat="1">
      <c r="A819" s="1"/>
      <c r="B819" s="18"/>
    </row>
    <row r="820" spans="1:2" s="3" customFormat="1">
      <c r="A820" s="1"/>
      <c r="B820" s="18"/>
    </row>
    <row r="821" spans="1:2" s="3" customFormat="1">
      <c r="A821" s="1"/>
      <c r="B821" s="18"/>
    </row>
    <row r="822" spans="1:2" s="3" customFormat="1">
      <c r="A822" s="1"/>
      <c r="B822" s="18"/>
    </row>
    <row r="823" spans="1:2" s="3" customFormat="1">
      <c r="A823" s="1"/>
      <c r="B823" s="18"/>
    </row>
    <row r="824" spans="1:2" s="3" customFormat="1">
      <c r="A824" s="1"/>
      <c r="B824" s="18"/>
    </row>
    <row r="825" spans="1:2" s="3" customFormat="1">
      <c r="A825" s="1"/>
      <c r="B825" s="18"/>
    </row>
    <row r="826" spans="1:2" s="3" customFormat="1">
      <c r="A826" s="1"/>
      <c r="B826" s="18"/>
    </row>
    <row r="827" spans="1:2" s="3" customFormat="1">
      <c r="A827" s="1"/>
      <c r="B827" s="18"/>
    </row>
    <row r="828" spans="1:2" s="3" customFormat="1">
      <c r="A828" s="1"/>
      <c r="B828" s="18"/>
    </row>
    <row r="829" spans="1:2" s="3" customFormat="1">
      <c r="A829" s="1"/>
      <c r="B829" s="18"/>
    </row>
    <row r="830" spans="1:2" s="3" customFormat="1">
      <c r="A830" s="1"/>
      <c r="B830" s="18"/>
    </row>
    <row r="831" spans="1:2" s="3" customFormat="1">
      <c r="A831" s="1"/>
      <c r="B831" s="18"/>
    </row>
    <row r="832" spans="1:2" s="3" customFormat="1">
      <c r="A832" s="1"/>
      <c r="B832" s="18"/>
    </row>
    <row r="833" spans="1:2" s="3" customFormat="1">
      <c r="A833" s="1"/>
      <c r="B833" s="18"/>
    </row>
    <row r="834" spans="1:2" s="3" customFormat="1">
      <c r="A834" s="1"/>
      <c r="B834" s="18"/>
    </row>
    <row r="835" spans="1:2" s="3" customFormat="1">
      <c r="A835" s="1"/>
      <c r="B835" s="18"/>
    </row>
    <row r="836" spans="1:2" s="3" customFormat="1">
      <c r="A836" s="1"/>
      <c r="B836" s="18"/>
    </row>
    <row r="837" spans="1:2" s="3" customFormat="1">
      <c r="A837" s="1"/>
      <c r="B837" s="18"/>
    </row>
    <row r="838" spans="1:2" s="3" customFormat="1">
      <c r="A838" s="1"/>
      <c r="B838" s="18"/>
    </row>
    <row r="839" spans="1:2" s="3" customFormat="1">
      <c r="A839" s="1"/>
      <c r="B839" s="18"/>
    </row>
    <row r="840" spans="1:2" s="3" customFormat="1">
      <c r="A840" s="1"/>
      <c r="B840" s="18"/>
    </row>
    <row r="841" spans="1:2" s="3" customFormat="1">
      <c r="A841" s="1"/>
      <c r="B841" s="18"/>
    </row>
    <row r="842" spans="1:2" s="3" customFormat="1">
      <c r="A842" s="1"/>
      <c r="B842" s="18"/>
    </row>
    <row r="843" spans="1:2" s="3" customFormat="1">
      <c r="A843" s="1"/>
      <c r="B843" s="18"/>
    </row>
    <row r="844" spans="1:2" s="3" customFormat="1">
      <c r="A844" s="1"/>
      <c r="B844" s="18"/>
    </row>
    <row r="845" spans="1:2" s="3" customFormat="1">
      <c r="A845" s="1"/>
      <c r="B845" s="18"/>
    </row>
    <row r="846" spans="1:2" s="3" customFormat="1">
      <c r="A846" s="1"/>
      <c r="B846" s="18"/>
    </row>
    <row r="847" spans="1:2" s="3" customFormat="1">
      <c r="A847" s="1"/>
      <c r="B847" s="18"/>
    </row>
    <row r="848" spans="1:2" s="3" customFormat="1">
      <c r="A848" s="1"/>
      <c r="B848" s="18"/>
    </row>
    <row r="849" spans="1:2" s="3" customFormat="1">
      <c r="A849" s="1"/>
      <c r="B849" s="18"/>
    </row>
    <row r="850" spans="1:2" s="3" customFormat="1">
      <c r="A850" s="1"/>
      <c r="B850" s="18"/>
    </row>
    <row r="851" spans="1:2" s="3" customFormat="1">
      <c r="A851" s="1"/>
      <c r="B851" s="18"/>
    </row>
    <row r="852" spans="1:2" s="3" customFormat="1">
      <c r="A852" s="1"/>
      <c r="B852" s="18"/>
    </row>
    <row r="853" spans="1:2" s="3" customFormat="1">
      <c r="A853" s="1"/>
      <c r="B853" s="18"/>
    </row>
    <row r="854" spans="1:2" s="3" customFormat="1">
      <c r="A854" s="1"/>
      <c r="B854" s="18"/>
    </row>
    <row r="855" spans="1:2" s="3" customFormat="1">
      <c r="A855" s="1"/>
      <c r="B855" s="18"/>
    </row>
    <row r="856" spans="1:2" s="3" customFormat="1">
      <c r="A856" s="1"/>
      <c r="B856" s="18"/>
    </row>
    <row r="857" spans="1:2" s="3" customFormat="1">
      <c r="A857" s="1"/>
      <c r="B857" s="18"/>
    </row>
    <row r="858" spans="1:2" s="3" customFormat="1">
      <c r="A858" s="1"/>
      <c r="B858" s="18"/>
    </row>
    <row r="859" spans="1:2" s="3" customFormat="1">
      <c r="A859" s="1"/>
      <c r="B859" s="18"/>
    </row>
    <row r="860" spans="1:2" s="3" customFormat="1">
      <c r="A860" s="1"/>
      <c r="B860" s="18"/>
    </row>
    <row r="861" spans="1:2" s="3" customFormat="1">
      <c r="A861" s="1"/>
      <c r="B861" s="18"/>
    </row>
    <row r="862" spans="1:2" s="3" customFormat="1">
      <c r="A862" s="1"/>
      <c r="B862" s="18"/>
    </row>
    <row r="863" spans="1:2" s="3" customFormat="1">
      <c r="A863" s="1"/>
      <c r="B863" s="18"/>
    </row>
    <row r="864" spans="1:2" s="3" customFormat="1">
      <c r="A864" s="1"/>
      <c r="B864" s="18"/>
    </row>
    <row r="865" spans="1:2" s="3" customFormat="1">
      <c r="A865" s="1"/>
      <c r="B865" s="18"/>
    </row>
    <row r="866" spans="1:2" s="3" customFormat="1">
      <c r="A866" s="1"/>
      <c r="B866" s="18"/>
    </row>
    <row r="867" spans="1:2" s="3" customFormat="1">
      <c r="A867" s="1"/>
      <c r="B867" s="18"/>
    </row>
    <row r="868" spans="1:2" s="3" customFormat="1">
      <c r="A868" s="1"/>
      <c r="B868" s="18"/>
    </row>
    <row r="869" spans="1:2" s="3" customFormat="1">
      <c r="A869" s="1"/>
      <c r="B869" s="18"/>
    </row>
    <row r="870" spans="1:2" s="3" customFormat="1">
      <c r="A870" s="1"/>
      <c r="B870" s="18"/>
    </row>
    <row r="871" spans="1:2" s="3" customFormat="1">
      <c r="A871" s="1"/>
      <c r="B871" s="18"/>
    </row>
    <row r="872" spans="1:2" s="3" customFormat="1">
      <c r="A872" s="1"/>
      <c r="B872" s="18"/>
    </row>
    <row r="873" spans="1:2" s="3" customFormat="1">
      <c r="A873" s="1"/>
      <c r="B873" s="18"/>
    </row>
    <row r="874" spans="1:2" s="3" customFormat="1">
      <c r="A874" s="1"/>
      <c r="B874" s="18"/>
    </row>
    <row r="875" spans="1:2" s="3" customFormat="1">
      <c r="A875" s="1"/>
      <c r="B875" s="18"/>
    </row>
    <row r="876" spans="1:2" s="3" customFormat="1">
      <c r="A876" s="1"/>
      <c r="B876" s="18"/>
    </row>
    <row r="877" spans="1:2" s="3" customFormat="1">
      <c r="A877" s="1"/>
      <c r="B877" s="18"/>
    </row>
    <row r="878" spans="1:2" s="3" customFormat="1">
      <c r="A878" s="1"/>
      <c r="B878" s="18"/>
    </row>
    <row r="879" spans="1:2" s="3" customFormat="1">
      <c r="A879" s="1"/>
      <c r="B879" s="18"/>
    </row>
    <row r="880" spans="1:2" s="3" customFormat="1">
      <c r="A880" s="1"/>
      <c r="B880" s="18"/>
    </row>
    <row r="881" spans="1:2" s="3" customFormat="1">
      <c r="A881" s="1"/>
      <c r="B881" s="18"/>
    </row>
    <row r="882" spans="1:2" s="3" customFormat="1">
      <c r="A882" s="1"/>
      <c r="B882" s="18"/>
    </row>
    <row r="883" spans="1:2" s="3" customFormat="1">
      <c r="A883" s="1"/>
      <c r="B883" s="18"/>
    </row>
    <row r="884" spans="1:2" s="3" customFormat="1">
      <c r="A884" s="1"/>
      <c r="B884" s="18"/>
    </row>
    <row r="885" spans="1:2" s="3" customFormat="1">
      <c r="A885" s="1"/>
      <c r="B885" s="18"/>
    </row>
    <row r="886" spans="1:2" s="3" customFormat="1">
      <c r="A886" s="1"/>
      <c r="B886" s="18"/>
    </row>
    <row r="887" spans="1:2" s="3" customFormat="1">
      <c r="A887" s="1"/>
      <c r="B887" s="18"/>
    </row>
    <row r="888" spans="1:2" s="3" customFormat="1">
      <c r="A888" s="1"/>
      <c r="B888" s="18"/>
    </row>
    <row r="889" spans="1:2" s="3" customFormat="1">
      <c r="A889" s="1"/>
      <c r="B889" s="18"/>
    </row>
    <row r="890" spans="1:2" s="3" customFormat="1">
      <c r="A890" s="1"/>
      <c r="B890" s="18"/>
    </row>
    <row r="891" spans="1:2" s="3" customFormat="1">
      <c r="A891" s="1"/>
      <c r="B891" s="18"/>
    </row>
    <row r="892" spans="1:2" s="3" customFormat="1">
      <c r="A892" s="1"/>
      <c r="B892" s="18"/>
    </row>
    <row r="893" spans="1:2" s="3" customFormat="1">
      <c r="A893" s="1"/>
      <c r="B893" s="18"/>
    </row>
    <row r="894" spans="1:2" s="3" customFormat="1">
      <c r="A894" s="1"/>
      <c r="B894" s="18"/>
    </row>
    <row r="895" spans="1:2" s="3" customFormat="1">
      <c r="A895" s="1"/>
      <c r="B895" s="18"/>
    </row>
    <row r="896" spans="1:2" s="3" customFormat="1">
      <c r="A896" s="1"/>
      <c r="B896" s="18"/>
    </row>
    <row r="897" spans="1:2" s="3" customFormat="1">
      <c r="A897" s="1"/>
      <c r="B897" s="18"/>
    </row>
    <row r="898" spans="1:2" s="3" customFormat="1">
      <c r="A898" s="1"/>
      <c r="B898" s="18"/>
    </row>
    <row r="899" spans="1:2" s="3" customFormat="1">
      <c r="A899" s="1"/>
      <c r="B899" s="18"/>
    </row>
    <row r="900" spans="1:2" s="3" customFormat="1">
      <c r="A900" s="1"/>
      <c r="B900" s="18"/>
    </row>
    <row r="901" spans="1:2" s="3" customFormat="1">
      <c r="A901" s="1"/>
      <c r="B901" s="18"/>
    </row>
    <row r="902" spans="1:2" s="3" customFormat="1">
      <c r="A902" s="1"/>
      <c r="B902" s="18"/>
    </row>
    <row r="903" spans="1:2" s="3" customFormat="1">
      <c r="A903" s="1"/>
      <c r="B903" s="18"/>
    </row>
    <row r="904" spans="1:2" s="3" customFormat="1">
      <c r="A904" s="1"/>
      <c r="B904" s="18"/>
    </row>
    <row r="905" spans="1:2" s="3" customFormat="1">
      <c r="A905" s="1"/>
      <c r="B905" s="18"/>
    </row>
    <row r="906" spans="1:2" s="3" customFormat="1">
      <c r="A906" s="1"/>
      <c r="B906" s="18"/>
    </row>
    <row r="907" spans="1:2" s="3" customFormat="1">
      <c r="A907" s="1"/>
      <c r="B907" s="18"/>
    </row>
    <row r="908" spans="1:2" s="3" customFormat="1">
      <c r="A908" s="1"/>
      <c r="B908" s="18"/>
    </row>
    <row r="909" spans="1:2" s="3" customFormat="1">
      <c r="A909" s="1"/>
      <c r="B909" s="18"/>
    </row>
    <row r="910" spans="1:2" s="3" customFormat="1">
      <c r="A910" s="1"/>
      <c r="B910" s="18"/>
    </row>
    <row r="911" spans="1:2" s="3" customFormat="1">
      <c r="A911" s="1"/>
      <c r="B911" s="18"/>
    </row>
    <row r="912" spans="1:2" s="3" customFormat="1">
      <c r="A912" s="1"/>
      <c r="B912" s="18"/>
    </row>
    <row r="913" spans="1:2" s="3" customFormat="1">
      <c r="A913" s="1"/>
      <c r="B913" s="18"/>
    </row>
    <row r="914" spans="1:2" s="3" customFormat="1">
      <c r="A914" s="1"/>
      <c r="B914" s="18"/>
    </row>
    <row r="915" spans="1:2" s="3" customFormat="1">
      <c r="A915" s="1"/>
      <c r="B915" s="18"/>
    </row>
    <row r="916" spans="1:2" s="3" customFormat="1">
      <c r="A916" s="1"/>
      <c r="B916" s="18"/>
    </row>
    <row r="917" spans="1:2" s="3" customFormat="1">
      <c r="A917" s="1"/>
      <c r="B917" s="18"/>
    </row>
    <row r="918" spans="1:2" s="3" customFormat="1">
      <c r="A918" s="1"/>
      <c r="B918" s="18"/>
    </row>
    <row r="919" spans="1:2" s="3" customFormat="1">
      <c r="A919" s="1"/>
      <c r="B919" s="18"/>
    </row>
    <row r="920" spans="1:2" s="3" customFormat="1">
      <c r="A920" s="1"/>
      <c r="B920" s="18"/>
    </row>
    <row r="921" spans="1:2" s="3" customFormat="1">
      <c r="A921" s="1"/>
      <c r="B921" s="18"/>
    </row>
    <row r="922" spans="1:2" s="3" customFormat="1">
      <c r="A922" s="1"/>
      <c r="B922" s="18"/>
    </row>
    <row r="923" spans="1:2" s="3" customFormat="1">
      <c r="A923" s="1"/>
      <c r="B923" s="18"/>
    </row>
    <row r="924" spans="1:2" s="3" customFormat="1">
      <c r="A924" s="1"/>
      <c r="B924" s="18"/>
    </row>
    <row r="925" spans="1:2" s="3" customFormat="1">
      <c r="A925" s="1"/>
      <c r="B925" s="18"/>
    </row>
    <row r="926" spans="1:2" s="3" customFormat="1">
      <c r="A926" s="1"/>
      <c r="B926" s="18"/>
    </row>
    <row r="927" spans="1:2" s="3" customFormat="1">
      <c r="A927" s="1"/>
      <c r="B927" s="18"/>
    </row>
    <row r="928" spans="1:2" s="3" customFormat="1">
      <c r="A928" s="1"/>
      <c r="B928" s="18"/>
    </row>
    <row r="929" spans="1:2" s="3" customFormat="1">
      <c r="A929" s="1"/>
      <c r="B929" s="18"/>
    </row>
    <row r="930" spans="1:2" s="3" customFormat="1">
      <c r="A930" s="1"/>
      <c r="B930" s="18"/>
    </row>
    <row r="931" spans="1:2" s="3" customFormat="1">
      <c r="A931" s="1"/>
      <c r="B931" s="18"/>
    </row>
    <row r="932" spans="1:2" s="3" customFormat="1">
      <c r="A932" s="1"/>
      <c r="B932" s="18"/>
    </row>
    <row r="933" spans="1:2" s="3" customFormat="1">
      <c r="A933" s="1"/>
      <c r="B933" s="18"/>
    </row>
    <row r="934" spans="1:2" s="3" customFormat="1">
      <c r="A934" s="1"/>
      <c r="B934" s="18"/>
    </row>
    <row r="935" spans="1:2" s="3" customFormat="1">
      <c r="A935" s="1"/>
      <c r="B935" s="18"/>
    </row>
    <row r="936" spans="1:2" s="3" customFormat="1">
      <c r="A936" s="1"/>
      <c r="B936" s="18"/>
    </row>
    <row r="937" spans="1:2" s="3" customFormat="1">
      <c r="A937" s="1"/>
      <c r="B937" s="18"/>
    </row>
    <row r="938" spans="1:2" s="3" customFormat="1">
      <c r="A938" s="1"/>
      <c r="B938" s="18"/>
    </row>
    <row r="939" spans="1:2" s="3" customFormat="1">
      <c r="A939" s="1"/>
      <c r="B939" s="18"/>
    </row>
    <row r="940" spans="1:2" s="3" customFormat="1">
      <c r="A940" s="1"/>
      <c r="B940" s="18"/>
    </row>
    <row r="941" spans="1:2" s="3" customFormat="1">
      <c r="A941" s="1"/>
      <c r="B941" s="18"/>
    </row>
    <row r="942" spans="1:2" s="3" customFormat="1">
      <c r="A942" s="1"/>
      <c r="B942" s="18"/>
    </row>
    <row r="943" spans="1:2" s="3" customFormat="1">
      <c r="A943" s="1"/>
      <c r="B943" s="18"/>
    </row>
    <row r="944" spans="1:2" s="3" customFormat="1">
      <c r="A944" s="1"/>
      <c r="B944" s="18"/>
    </row>
    <row r="945" spans="1:2" s="3" customFormat="1">
      <c r="A945" s="1"/>
      <c r="B945" s="18"/>
    </row>
    <row r="946" spans="1:2" s="3" customFormat="1">
      <c r="A946" s="1"/>
      <c r="B946" s="18"/>
    </row>
    <row r="947" spans="1:2" s="3" customFormat="1">
      <c r="A947" s="1"/>
      <c r="B947" s="18"/>
    </row>
    <row r="948" spans="1:2" s="3" customFormat="1">
      <c r="A948" s="1"/>
      <c r="B948" s="18"/>
    </row>
    <row r="949" spans="1:2" s="3" customFormat="1">
      <c r="A949" s="1"/>
      <c r="B949" s="18"/>
    </row>
    <row r="950" spans="1:2" s="3" customFormat="1">
      <c r="A950" s="1"/>
      <c r="B950" s="18"/>
    </row>
    <row r="951" spans="1:2" s="3" customFormat="1">
      <c r="A951" s="1"/>
      <c r="B951" s="18"/>
    </row>
    <row r="952" spans="1:2" s="3" customFormat="1">
      <c r="A952" s="1"/>
      <c r="B952" s="18"/>
    </row>
    <row r="953" spans="1:2" s="3" customFormat="1">
      <c r="A953" s="1"/>
      <c r="B953" s="18"/>
    </row>
    <row r="954" spans="1:2" s="3" customFormat="1">
      <c r="A954" s="1"/>
      <c r="B954" s="18"/>
    </row>
    <row r="955" spans="1:2" s="3" customFormat="1">
      <c r="A955" s="1"/>
      <c r="B955" s="18"/>
    </row>
    <row r="956" spans="1:2" s="3" customFormat="1">
      <c r="A956" s="1"/>
      <c r="B956" s="18"/>
    </row>
    <row r="957" spans="1:2" s="3" customFormat="1">
      <c r="A957" s="1"/>
      <c r="B957" s="18"/>
    </row>
    <row r="958" spans="1:2" s="3" customFormat="1">
      <c r="A958" s="1"/>
      <c r="B958" s="18"/>
    </row>
    <row r="959" spans="1:2" s="3" customFormat="1">
      <c r="A959" s="1"/>
      <c r="B959" s="18"/>
    </row>
    <row r="960" spans="1:2" s="3" customFormat="1">
      <c r="A960" s="1"/>
      <c r="B960" s="18"/>
    </row>
    <row r="961" spans="1:2" s="3" customFormat="1">
      <c r="A961" s="1"/>
      <c r="B961" s="18"/>
    </row>
    <row r="962" spans="1:2" s="3" customFormat="1">
      <c r="A962" s="1"/>
      <c r="B962" s="18"/>
    </row>
    <row r="963" spans="1:2" s="3" customFormat="1">
      <c r="A963" s="1"/>
      <c r="B963" s="18"/>
    </row>
    <row r="964" spans="1:2" s="3" customFormat="1">
      <c r="A964" s="1"/>
      <c r="B964" s="18"/>
    </row>
    <row r="965" spans="1:2" s="3" customFormat="1">
      <c r="A965" s="1"/>
      <c r="B965" s="18"/>
    </row>
    <row r="966" spans="1:2" s="3" customFormat="1">
      <c r="A966" s="1"/>
      <c r="B966" s="18"/>
    </row>
    <row r="967" spans="1:2" s="3" customFormat="1">
      <c r="A967" s="1"/>
      <c r="B967" s="18"/>
    </row>
    <row r="968" spans="1:2" s="3" customFormat="1">
      <c r="A968" s="1"/>
      <c r="B968" s="18"/>
    </row>
    <row r="969" spans="1:2" s="3" customFormat="1">
      <c r="A969" s="1"/>
      <c r="B969" s="18"/>
    </row>
    <row r="970" spans="1:2" s="3" customFormat="1">
      <c r="A970" s="1"/>
      <c r="B970" s="18"/>
    </row>
    <row r="971" spans="1:2" s="3" customFormat="1">
      <c r="A971" s="1"/>
      <c r="B971" s="18"/>
    </row>
    <row r="972" spans="1:2" s="3" customFormat="1">
      <c r="A972" s="1"/>
      <c r="B972" s="18"/>
    </row>
    <row r="973" spans="1:2" s="3" customFormat="1">
      <c r="A973" s="1"/>
      <c r="B973" s="18"/>
    </row>
    <row r="974" spans="1:2" s="3" customFormat="1">
      <c r="A974" s="1"/>
      <c r="B974" s="18"/>
    </row>
    <row r="975" spans="1:2" s="3" customFormat="1">
      <c r="A975" s="1"/>
      <c r="B975" s="18"/>
    </row>
    <row r="976" spans="1:2" s="3" customFormat="1">
      <c r="A976" s="1"/>
      <c r="B976" s="18"/>
    </row>
    <row r="977" spans="1:2" s="3" customFormat="1">
      <c r="A977" s="1"/>
      <c r="B977" s="18"/>
    </row>
    <row r="978" spans="1:2" s="3" customFormat="1">
      <c r="A978" s="1"/>
      <c r="B978" s="18"/>
    </row>
    <row r="979" spans="1:2" s="3" customFormat="1">
      <c r="A979" s="1"/>
      <c r="B979" s="18"/>
    </row>
    <row r="980" spans="1:2" s="3" customFormat="1">
      <c r="A980" s="1"/>
      <c r="B980" s="18"/>
    </row>
    <row r="981" spans="1:2" s="3" customFormat="1">
      <c r="A981" s="1"/>
      <c r="B981" s="18"/>
    </row>
    <row r="982" spans="1:2" s="3" customFormat="1">
      <c r="A982" s="1"/>
      <c r="B982" s="18"/>
    </row>
    <row r="983" spans="1:2" s="3" customFormat="1">
      <c r="A983" s="1"/>
      <c r="B983" s="18"/>
    </row>
    <row r="984" spans="1:2" s="3" customFormat="1">
      <c r="A984" s="1"/>
      <c r="B984" s="18"/>
    </row>
    <row r="985" spans="1:2" s="3" customFormat="1">
      <c r="A985" s="1"/>
      <c r="B985" s="18"/>
    </row>
    <row r="986" spans="1:2" s="3" customFormat="1">
      <c r="A986" s="1"/>
      <c r="B986" s="18"/>
    </row>
    <row r="987" spans="1:2" s="3" customFormat="1">
      <c r="A987" s="1"/>
      <c r="B987" s="18"/>
    </row>
    <row r="988" spans="1:2" s="3" customFormat="1">
      <c r="A988" s="1"/>
      <c r="B988" s="18"/>
    </row>
    <row r="989" spans="1:2" s="3" customFormat="1">
      <c r="A989" s="1"/>
      <c r="B989" s="18"/>
    </row>
    <row r="990" spans="1:2" s="3" customFormat="1">
      <c r="A990" s="1"/>
      <c r="B990" s="18"/>
    </row>
    <row r="991" spans="1:2" s="3" customFormat="1">
      <c r="A991" s="1"/>
      <c r="B991" s="18"/>
    </row>
    <row r="992" spans="1:2" s="3" customFormat="1">
      <c r="A992" s="1"/>
      <c r="B992" s="18"/>
    </row>
    <row r="993" spans="1:2" s="3" customFormat="1">
      <c r="A993" s="1"/>
      <c r="B993" s="18"/>
    </row>
    <row r="994" spans="1:2" s="3" customFormat="1">
      <c r="A994" s="1"/>
      <c r="B994" s="18"/>
    </row>
    <row r="995" spans="1:2" s="3" customFormat="1">
      <c r="A995" s="1"/>
      <c r="B995" s="18"/>
    </row>
    <row r="996" spans="1:2" s="3" customFormat="1">
      <c r="A996" s="1"/>
      <c r="B996" s="18"/>
    </row>
    <row r="997" spans="1:2" s="3" customFormat="1">
      <c r="A997" s="1"/>
      <c r="B997" s="18"/>
    </row>
    <row r="998" spans="1:2" s="3" customFormat="1">
      <c r="A998" s="1"/>
      <c r="B998" s="18"/>
    </row>
    <row r="999" spans="1:2" s="3" customFormat="1">
      <c r="A999" s="1"/>
      <c r="B999" s="18"/>
    </row>
    <row r="1000" spans="1:2" s="3" customFormat="1">
      <c r="A1000" s="1"/>
      <c r="B1000" s="18"/>
    </row>
    <row r="1001" spans="1:2" s="3" customFormat="1">
      <c r="A1001" s="1"/>
      <c r="B1001" s="18"/>
    </row>
    <row r="1002" spans="1:2" s="3" customFormat="1">
      <c r="A1002" s="1"/>
      <c r="B1002" s="18"/>
    </row>
    <row r="1003" spans="1:2" s="3" customFormat="1">
      <c r="A1003" s="1"/>
      <c r="B1003" s="18"/>
    </row>
    <row r="1004" spans="1:2" s="3" customFormat="1">
      <c r="A1004" s="1"/>
      <c r="B1004" s="18"/>
    </row>
    <row r="1005" spans="1:2" s="3" customFormat="1">
      <c r="A1005" s="1"/>
      <c r="B1005" s="18"/>
    </row>
    <row r="1006" spans="1:2" s="3" customFormat="1">
      <c r="A1006" s="1"/>
      <c r="B1006" s="18"/>
    </row>
    <row r="1007" spans="1:2" s="3" customFormat="1">
      <c r="A1007" s="1"/>
      <c r="B1007" s="18"/>
    </row>
    <row r="1008" spans="1:2" s="3" customFormat="1">
      <c r="A1008" s="1"/>
      <c r="B1008" s="18"/>
    </row>
    <row r="1009" spans="1:2" s="3" customFormat="1">
      <c r="A1009" s="1"/>
      <c r="B1009" s="18"/>
    </row>
    <row r="1010" spans="1:2" s="3" customFormat="1">
      <c r="A1010" s="1"/>
      <c r="B1010" s="18"/>
    </row>
    <row r="1011" spans="1:2" s="3" customFormat="1">
      <c r="A1011" s="1"/>
      <c r="B1011" s="18"/>
    </row>
    <row r="1012" spans="1:2" s="3" customFormat="1">
      <c r="A1012" s="1"/>
      <c r="B1012" s="18"/>
    </row>
    <row r="1013" spans="1:2" s="3" customFormat="1">
      <c r="A1013" s="1"/>
      <c r="B1013" s="18"/>
    </row>
    <row r="1014" spans="1:2" s="3" customFormat="1">
      <c r="A1014" s="1"/>
      <c r="B1014" s="18"/>
    </row>
    <row r="1015" spans="1:2" s="3" customFormat="1">
      <c r="A1015" s="1"/>
      <c r="B1015" s="18"/>
    </row>
    <row r="1016" spans="1:2" s="3" customFormat="1">
      <c r="A1016" s="1"/>
      <c r="B1016" s="18"/>
    </row>
    <row r="1017" spans="1:2" s="3" customFormat="1">
      <c r="A1017" s="1"/>
      <c r="B1017" s="18"/>
    </row>
    <row r="1018" spans="1:2" s="3" customFormat="1">
      <c r="A1018" s="1"/>
      <c r="B1018" s="18"/>
    </row>
    <row r="1019" spans="1:2" s="3" customFormat="1">
      <c r="A1019" s="1"/>
      <c r="B1019" s="18"/>
    </row>
    <row r="1020" spans="1:2" s="3" customFormat="1">
      <c r="A1020" s="1"/>
      <c r="B1020" s="18"/>
    </row>
    <row r="1021" spans="1:2" s="3" customFormat="1">
      <c r="A1021" s="1"/>
      <c r="B1021" s="18"/>
    </row>
    <row r="1022" spans="1:2" s="3" customFormat="1">
      <c r="A1022" s="1"/>
      <c r="B1022" s="18"/>
    </row>
    <row r="1023" spans="1:2" s="3" customFormat="1">
      <c r="A1023" s="1"/>
      <c r="B1023" s="18"/>
    </row>
    <row r="1024" spans="1:2" s="3" customFormat="1">
      <c r="A1024" s="1"/>
      <c r="B1024" s="18"/>
    </row>
    <row r="1025" spans="1:2" s="3" customFormat="1">
      <c r="A1025" s="1"/>
      <c r="B1025" s="18"/>
    </row>
    <row r="1026" spans="1:2" s="3" customFormat="1">
      <c r="A1026" s="1"/>
      <c r="B1026" s="18"/>
    </row>
    <row r="1027" spans="1:2" s="3" customFormat="1">
      <c r="A1027" s="1"/>
      <c r="B1027" s="18"/>
    </row>
    <row r="1028" spans="1:2" s="3" customFormat="1">
      <c r="A1028" s="1"/>
      <c r="B1028" s="18"/>
    </row>
    <row r="1029" spans="1:2" s="3" customFormat="1">
      <c r="A1029" s="1"/>
      <c r="B1029" s="18"/>
    </row>
    <row r="1030" spans="1:2" s="3" customFormat="1">
      <c r="A1030" s="1"/>
      <c r="B1030" s="18"/>
    </row>
    <row r="1031" spans="1:2" s="3" customFormat="1">
      <c r="A1031" s="1"/>
      <c r="B1031" s="18"/>
    </row>
    <row r="1032" spans="1:2" s="3" customFormat="1">
      <c r="A1032" s="1"/>
      <c r="B1032" s="18"/>
    </row>
    <row r="1033" spans="1:2" s="3" customFormat="1">
      <c r="A1033" s="1"/>
      <c r="B1033" s="18"/>
    </row>
    <row r="1034" spans="1:2" s="3" customFormat="1">
      <c r="A1034" s="1"/>
      <c r="B1034" s="18"/>
    </row>
    <row r="1035" spans="1:2" s="3" customFormat="1">
      <c r="A1035" s="1"/>
      <c r="B1035" s="18"/>
    </row>
    <row r="1036" spans="1:2" s="3" customFormat="1">
      <c r="A1036" s="1"/>
      <c r="B1036" s="18"/>
    </row>
    <row r="1037" spans="1:2" s="3" customFormat="1">
      <c r="A1037" s="1"/>
      <c r="B1037" s="18"/>
    </row>
    <row r="1038" spans="1:2" s="3" customFormat="1">
      <c r="A1038" s="1"/>
      <c r="B1038" s="18"/>
    </row>
    <row r="1039" spans="1:2" s="3" customFormat="1">
      <c r="A1039" s="1"/>
      <c r="B1039" s="18"/>
    </row>
    <row r="1040" spans="1:2" s="3" customFormat="1">
      <c r="A1040" s="1"/>
      <c r="B1040" s="18"/>
    </row>
    <row r="1041" spans="1:2" s="3" customFormat="1">
      <c r="A1041" s="1"/>
      <c r="B1041" s="18"/>
    </row>
    <row r="1042" spans="1:2" s="3" customFormat="1">
      <c r="A1042" s="1"/>
      <c r="B1042" s="18"/>
    </row>
    <row r="1043" spans="1:2" s="3" customFormat="1">
      <c r="A1043" s="1"/>
      <c r="B1043" s="18"/>
    </row>
    <row r="1044" spans="1:2" s="3" customFormat="1">
      <c r="A1044" s="1"/>
      <c r="B1044" s="18"/>
    </row>
    <row r="1045" spans="1:2" s="3" customFormat="1">
      <c r="A1045" s="1"/>
      <c r="B1045" s="18"/>
    </row>
    <row r="1046" spans="1:2" s="3" customFormat="1">
      <c r="A1046" s="1"/>
      <c r="B1046" s="18"/>
    </row>
    <row r="1047" spans="1:2" s="3" customFormat="1">
      <c r="A1047" s="1"/>
      <c r="B1047" s="18"/>
    </row>
    <row r="1048" spans="1:2" s="3" customFormat="1">
      <c r="A1048" s="1"/>
      <c r="B1048" s="18"/>
    </row>
    <row r="1049" spans="1:2" s="3" customFormat="1">
      <c r="A1049" s="1"/>
      <c r="B1049" s="18"/>
    </row>
    <row r="1050" spans="1:2" s="3" customFormat="1">
      <c r="A1050" s="1"/>
      <c r="B1050" s="18"/>
    </row>
    <row r="1051" spans="1:2" s="3" customFormat="1">
      <c r="A1051" s="1"/>
      <c r="B1051" s="18"/>
    </row>
    <row r="1052" spans="1:2" s="3" customFormat="1">
      <c r="A1052" s="1"/>
      <c r="B1052" s="18"/>
    </row>
    <row r="1053" spans="1:2" s="3" customFormat="1">
      <c r="A1053" s="1"/>
      <c r="B1053" s="18"/>
    </row>
    <row r="1054" spans="1:2" s="3" customFormat="1">
      <c r="A1054" s="1"/>
      <c r="B1054" s="18"/>
    </row>
    <row r="1055" spans="1:2" s="3" customFormat="1">
      <c r="A1055" s="1"/>
      <c r="B1055" s="18"/>
    </row>
    <row r="1056" spans="1:2" s="3" customFormat="1">
      <c r="A1056" s="1"/>
      <c r="B1056" s="18"/>
    </row>
    <row r="1057" spans="1:2" s="3" customFormat="1">
      <c r="A1057" s="1"/>
      <c r="B1057" s="18"/>
    </row>
    <row r="1058" spans="1:2" s="3" customFormat="1">
      <c r="A1058" s="1"/>
      <c r="B1058" s="18"/>
    </row>
    <row r="1059" spans="1:2" s="3" customFormat="1">
      <c r="A1059" s="1"/>
      <c r="B1059" s="18"/>
    </row>
    <row r="1060" spans="1:2" s="3" customFormat="1">
      <c r="A1060" s="1"/>
      <c r="B1060" s="18"/>
    </row>
    <row r="1061" spans="1:2" s="3" customFormat="1">
      <c r="A1061" s="1"/>
      <c r="B1061" s="18"/>
    </row>
    <row r="1062" spans="1:2" s="3" customFormat="1">
      <c r="A1062" s="1"/>
      <c r="B1062" s="18"/>
    </row>
    <row r="1063" spans="1:2" s="3" customFormat="1">
      <c r="A1063" s="1"/>
      <c r="B1063" s="18"/>
    </row>
    <row r="1064" spans="1:2" s="3" customFormat="1">
      <c r="A1064" s="1"/>
      <c r="B1064" s="18"/>
    </row>
    <row r="1065" spans="1:2" s="3" customFormat="1">
      <c r="A1065" s="1"/>
      <c r="B1065" s="18"/>
    </row>
    <row r="1066" spans="1:2" s="3" customFormat="1">
      <c r="A1066" s="1"/>
      <c r="B1066" s="18"/>
    </row>
    <row r="1067" spans="1:2" s="3" customFormat="1">
      <c r="A1067" s="1"/>
      <c r="B1067" s="18"/>
    </row>
    <row r="1068" spans="1:2" s="3" customFormat="1">
      <c r="A1068" s="1"/>
      <c r="B1068" s="18"/>
    </row>
    <row r="1069" spans="1:2" s="3" customFormat="1">
      <c r="A1069" s="1"/>
      <c r="B1069" s="18"/>
    </row>
    <row r="1070" spans="1:2" s="3" customFormat="1">
      <c r="A1070" s="1"/>
      <c r="B1070" s="18"/>
    </row>
    <row r="1071" spans="1:2" s="3" customFormat="1">
      <c r="A1071" s="1"/>
      <c r="B1071" s="18"/>
    </row>
    <row r="1072" spans="1:2" s="3" customFormat="1">
      <c r="A1072" s="1"/>
      <c r="B1072" s="18"/>
    </row>
    <row r="1073" spans="1:2" s="3" customFormat="1">
      <c r="A1073" s="1"/>
      <c r="B1073" s="18"/>
    </row>
    <row r="1074" spans="1:2" s="3" customFormat="1">
      <c r="A1074" s="1"/>
      <c r="B1074" s="18"/>
    </row>
    <row r="1075" spans="1:2" s="3" customFormat="1">
      <c r="A1075" s="1"/>
      <c r="B1075" s="18"/>
    </row>
    <row r="1076" spans="1:2" s="3" customFormat="1">
      <c r="A1076" s="1"/>
      <c r="B1076" s="18"/>
    </row>
    <row r="1077" spans="1:2" s="3" customFormat="1">
      <c r="A1077" s="1"/>
      <c r="B1077" s="18"/>
    </row>
    <row r="1078" spans="1:2" s="3" customFormat="1">
      <c r="A1078" s="1"/>
      <c r="B1078" s="18"/>
    </row>
    <row r="1079" spans="1:2" s="3" customFormat="1">
      <c r="A1079" s="1"/>
      <c r="B1079" s="18"/>
    </row>
    <row r="1080" spans="1:2" s="3" customFormat="1">
      <c r="A1080" s="1"/>
      <c r="B1080" s="18"/>
    </row>
    <row r="1081" spans="1:2" s="3" customFormat="1">
      <c r="A1081" s="1"/>
      <c r="B1081" s="18"/>
    </row>
    <row r="1082" spans="1:2" s="3" customFormat="1">
      <c r="A1082" s="1"/>
      <c r="B1082" s="18"/>
    </row>
    <row r="1083" spans="1:2" s="3" customFormat="1">
      <c r="A1083" s="1"/>
      <c r="B1083" s="18"/>
    </row>
    <row r="1084" spans="1:2" s="3" customFormat="1">
      <c r="A1084" s="1"/>
      <c r="B1084" s="18"/>
    </row>
    <row r="1085" spans="1:2" s="3" customFormat="1">
      <c r="A1085" s="1"/>
      <c r="B1085" s="18"/>
    </row>
    <row r="1086" spans="1:2" s="3" customFormat="1">
      <c r="A1086" s="1"/>
      <c r="B1086" s="18"/>
    </row>
    <row r="1087" spans="1:2" s="3" customFormat="1">
      <c r="A1087" s="1"/>
      <c r="B1087" s="18"/>
    </row>
    <row r="1088" spans="1:2" s="3" customFormat="1">
      <c r="A1088" s="1"/>
      <c r="B1088" s="18"/>
    </row>
    <row r="1089" spans="1:2" s="3" customFormat="1">
      <c r="A1089" s="1"/>
      <c r="B1089" s="18"/>
    </row>
    <row r="1090" spans="1:2" s="3" customFormat="1">
      <c r="A1090" s="1"/>
      <c r="B1090" s="18"/>
    </row>
    <row r="1091" spans="1:2" s="3" customFormat="1">
      <c r="A1091" s="1"/>
      <c r="B1091" s="18"/>
    </row>
    <row r="1092" spans="1:2" s="3" customFormat="1">
      <c r="A1092" s="1"/>
      <c r="B1092" s="18"/>
    </row>
    <row r="1093" spans="1:2" s="3" customFormat="1">
      <c r="A1093" s="1"/>
      <c r="B1093" s="18"/>
    </row>
    <row r="1094" spans="1:2" s="3" customFormat="1">
      <c r="A1094" s="1"/>
      <c r="B1094" s="18"/>
    </row>
    <row r="1095" spans="1:2" s="3" customFormat="1">
      <c r="A1095" s="1"/>
      <c r="B1095" s="18"/>
    </row>
    <row r="1096" spans="1:2" s="3" customFormat="1">
      <c r="A1096" s="1"/>
      <c r="B1096" s="18"/>
    </row>
    <row r="1097" spans="1:2" s="3" customFormat="1">
      <c r="A1097" s="1"/>
      <c r="B1097" s="18"/>
    </row>
    <row r="1098" spans="1:2" s="3" customFormat="1">
      <c r="A1098" s="1"/>
      <c r="B1098" s="18"/>
    </row>
    <row r="1099" spans="1:2" s="3" customFormat="1">
      <c r="A1099" s="1"/>
      <c r="B1099" s="18"/>
    </row>
    <row r="1100" spans="1:2" s="3" customFormat="1">
      <c r="A1100" s="1"/>
      <c r="B1100" s="18"/>
    </row>
    <row r="1101" spans="1:2" s="3" customFormat="1">
      <c r="A1101" s="1"/>
      <c r="B1101" s="18"/>
    </row>
    <row r="1102" spans="1:2" s="3" customFormat="1">
      <c r="A1102" s="1"/>
      <c r="B1102" s="18"/>
    </row>
    <row r="1103" spans="1:2" s="3" customFormat="1">
      <c r="A1103" s="1"/>
      <c r="B1103" s="18"/>
    </row>
    <row r="1104" spans="1:2" s="3" customFormat="1">
      <c r="A1104" s="1"/>
      <c r="B1104" s="18"/>
    </row>
    <row r="1105" spans="1:2" s="3" customFormat="1">
      <c r="A1105" s="1"/>
      <c r="B1105" s="18"/>
    </row>
    <row r="1106" spans="1:2" s="3" customFormat="1">
      <c r="A1106" s="1"/>
      <c r="B1106" s="18"/>
    </row>
    <row r="1107" spans="1:2" s="3" customFormat="1">
      <c r="A1107" s="1"/>
      <c r="B1107" s="18"/>
    </row>
    <row r="1108" spans="1:2" s="3" customFormat="1">
      <c r="A1108" s="1"/>
      <c r="B1108" s="18"/>
    </row>
    <row r="1109" spans="1:2" s="3" customFormat="1">
      <c r="A1109" s="1"/>
      <c r="B1109" s="18"/>
    </row>
    <row r="1110" spans="1:2" s="3" customFormat="1">
      <c r="A1110" s="1"/>
      <c r="B1110" s="18"/>
    </row>
    <row r="1111" spans="1:2" s="3" customFormat="1">
      <c r="A1111" s="1"/>
      <c r="B1111" s="18"/>
    </row>
    <row r="1112" spans="1:2" s="3" customFormat="1">
      <c r="A1112" s="1"/>
      <c r="B1112" s="18"/>
    </row>
    <row r="1113" spans="1:2" s="3" customFormat="1">
      <c r="A1113" s="1"/>
      <c r="B1113" s="18"/>
    </row>
    <row r="1114" spans="1:2" s="3" customFormat="1">
      <c r="A1114" s="1"/>
      <c r="B1114" s="18"/>
    </row>
    <row r="1115" spans="1:2" s="3" customFormat="1">
      <c r="A1115" s="1"/>
      <c r="B1115" s="18"/>
    </row>
    <row r="1116" spans="1:2" s="3" customFormat="1">
      <c r="A1116" s="1"/>
      <c r="B1116" s="18"/>
    </row>
    <row r="1117" spans="1:2" s="3" customFormat="1">
      <c r="A1117" s="1"/>
      <c r="B1117" s="18"/>
    </row>
    <row r="1118" spans="1:2" s="3" customFormat="1">
      <c r="A1118" s="1"/>
      <c r="B1118" s="18"/>
    </row>
    <row r="1119" spans="1:2" s="3" customFormat="1">
      <c r="A1119" s="1"/>
      <c r="B1119" s="18"/>
    </row>
    <row r="1120" spans="1:2" s="3" customFormat="1">
      <c r="A1120" s="1"/>
      <c r="B1120" s="18"/>
    </row>
    <row r="1121" spans="1:2" s="3" customFormat="1">
      <c r="A1121" s="1"/>
      <c r="B1121" s="18"/>
    </row>
    <row r="1122" spans="1:2" s="3" customFormat="1">
      <c r="A1122" s="1"/>
      <c r="B1122" s="18"/>
    </row>
    <row r="1123" spans="1:2" s="3" customFormat="1">
      <c r="A1123" s="1"/>
      <c r="B1123" s="18"/>
    </row>
    <row r="1124" spans="1:2" s="3" customFormat="1">
      <c r="A1124" s="1"/>
      <c r="B1124" s="18"/>
    </row>
    <row r="1125" spans="1:2" s="3" customFormat="1">
      <c r="A1125" s="1"/>
      <c r="B1125" s="18"/>
    </row>
    <row r="1126" spans="1:2" s="3" customFormat="1">
      <c r="A1126" s="1"/>
      <c r="B1126" s="18"/>
    </row>
    <row r="1127" spans="1:2" s="3" customFormat="1">
      <c r="A1127" s="1"/>
      <c r="B1127" s="18"/>
    </row>
    <row r="1128" spans="1:2" s="3" customFormat="1">
      <c r="A1128" s="1"/>
      <c r="B1128" s="18"/>
    </row>
    <row r="1129" spans="1:2" s="3" customFormat="1">
      <c r="A1129" s="1"/>
      <c r="B1129" s="18"/>
    </row>
    <row r="1130" spans="1:2" s="3" customFormat="1">
      <c r="A1130" s="1"/>
      <c r="B1130" s="18"/>
    </row>
    <row r="1131" spans="1:2" s="3" customFormat="1">
      <c r="A1131" s="1"/>
      <c r="B1131" s="18"/>
    </row>
    <row r="1132" spans="1:2" s="3" customFormat="1">
      <c r="A1132" s="1"/>
      <c r="B1132" s="18"/>
    </row>
    <row r="1133" spans="1:2" s="3" customFormat="1">
      <c r="A1133" s="1"/>
      <c r="B1133" s="18"/>
    </row>
    <row r="1134" spans="1:2" s="3" customFormat="1">
      <c r="A1134" s="1"/>
      <c r="B1134" s="18"/>
    </row>
    <row r="1135" spans="1:2" s="3" customFormat="1">
      <c r="A1135" s="1"/>
      <c r="B1135" s="18"/>
    </row>
    <row r="1136" spans="1:2" s="3" customFormat="1">
      <c r="A1136" s="1"/>
      <c r="B1136" s="18"/>
    </row>
    <row r="1137" spans="1:2" s="3" customFormat="1">
      <c r="A1137" s="1"/>
      <c r="B1137" s="18"/>
    </row>
    <row r="1138" spans="1:2" s="3" customFormat="1">
      <c r="A1138" s="1"/>
      <c r="B1138" s="18"/>
    </row>
    <row r="1139" spans="1:2" s="3" customFormat="1">
      <c r="A1139" s="1"/>
      <c r="B1139" s="18"/>
    </row>
    <row r="1140" spans="1:2" s="3" customFormat="1">
      <c r="A1140" s="1"/>
      <c r="B1140" s="18"/>
    </row>
    <row r="1141" spans="1:2" s="3" customFormat="1">
      <c r="A1141" s="1"/>
      <c r="B1141" s="18"/>
    </row>
    <row r="1142" spans="1:2" s="3" customFormat="1">
      <c r="A1142" s="1"/>
      <c r="B1142" s="18"/>
    </row>
    <row r="1143" spans="1:2" s="3" customFormat="1">
      <c r="A1143" s="1"/>
      <c r="B1143" s="18"/>
    </row>
    <row r="1144" spans="1:2" s="3" customFormat="1">
      <c r="A1144" s="1"/>
      <c r="B1144" s="18"/>
    </row>
    <row r="1145" spans="1:2" s="3" customFormat="1">
      <c r="A1145" s="1"/>
      <c r="B1145" s="18"/>
    </row>
    <row r="1146" spans="1:2" s="3" customFormat="1">
      <c r="A1146" s="1"/>
      <c r="B1146" s="18"/>
    </row>
    <row r="1147" spans="1:2" s="3" customFormat="1">
      <c r="A1147" s="1"/>
      <c r="B1147" s="18"/>
    </row>
    <row r="1148" spans="1:2" s="3" customFormat="1">
      <c r="A1148" s="1"/>
      <c r="B1148" s="18"/>
    </row>
    <row r="1149" spans="1:2" s="3" customFormat="1">
      <c r="A1149" s="1"/>
      <c r="B1149" s="18"/>
    </row>
    <row r="1150" spans="1:2" s="3" customFormat="1">
      <c r="A1150" s="1"/>
      <c r="B1150" s="18"/>
    </row>
    <row r="1151" spans="1:2" s="3" customFormat="1">
      <c r="A1151" s="1"/>
      <c r="B1151" s="18"/>
    </row>
    <row r="1152" spans="1:2" s="3" customFormat="1">
      <c r="A1152" s="1"/>
      <c r="B1152" s="18"/>
    </row>
    <row r="1153" spans="1:2" s="3" customFormat="1">
      <c r="A1153" s="1"/>
      <c r="B1153" s="18"/>
    </row>
    <row r="1154" spans="1:2" s="3" customFormat="1">
      <c r="A1154" s="1"/>
      <c r="B1154" s="18"/>
    </row>
    <row r="1155" spans="1:2" s="3" customFormat="1">
      <c r="A1155" s="1"/>
      <c r="B1155" s="18"/>
    </row>
    <row r="1156" spans="1:2" s="3" customFormat="1">
      <c r="A1156" s="1"/>
      <c r="B1156" s="18"/>
    </row>
    <row r="1157" spans="1:2" s="3" customFormat="1">
      <c r="A1157" s="1"/>
      <c r="B1157" s="18"/>
    </row>
    <row r="1158" spans="1:2" s="3" customFormat="1">
      <c r="A1158" s="1"/>
      <c r="B1158" s="18"/>
    </row>
    <row r="1159" spans="1:2" s="3" customFormat="1">
      <c r="A1159" s="1"/>
      <c r="B1159" s="18"/>
    </row>
    <row r="1160" spans="1:2" s="3" customFormat="1">
      <c r="A1160" s="1"/>
      <c r="B1160" s="18"/>
    </row>
    <row r="1161" spans="1:2" s="3" customFormat="1">
      <c r="A1161" s="1"/>
      <c r="B1161" s="18"/>
    </row>
    <row r="1162" spans="1:2" s="3" customFormat="1">
      <c r="A1162" s="1"/>
      <c r="B1162" s="18"/>
    </row>
    <row r="1163" spans="1:2" s="3" customFormat="1">
      <c r="A1163" s="1"/>
      <c r="B1163" s="18"/>
    </row>
    <row r="1164" spans="1:2" s="3" customFormat="1">
      <c r="A1164" s="1"/>
      <c r="B1164" s="18"/>
    </row>
    <row r="1165" spans="1:2" s="3" customFormat="1">
      <c r="A1165" s="1"/>
      <c r="B1165" s="18"/>
    </row>
    <row r="1166" spans="1:2" s="3" customFormat="1">
      <c r="A1166" s="1"/>
      <c r="B1166" s="18"/>
    </row>
    <row r="1167" spans="1:2" s="3" customFormat="1">
      <c r="A1167" s="1"/>
      <c r="B1167" s="18"/>
    </row>
    <row r="1168" spans="1:2" s="3" customFormat="1">
      <c r="A1168" s="1"/>
      <c r="B1168" s="18"/>
    </row>
    <row r="1169" spans="1:2" s="3" customFormat="1">
      <c r="A1169" s="1"/>
      <c r="B1169" s="18"/>
    </row>
    <row r="1170" spans="1:2" s="3" customFormat="1">
      <c r="A1170" s="1"/>
      <c r="B1170" s="18"/>
    </row>
    <row r="1171" spans="1:2" s="3" customFormat="1">
      <c r="A1171" s="1"/>
      <c r="B1171" s="18"/>
    </row>
    <row r="1172" spans="1:2" s="3" customFormat="1">
      <c r="A1172" s="1"/>
      <c r="B1172" s="18"/>
    </row>
    <row r="1173" spans="1:2" s="3" customFormat="1">
      <c r="A1173" s="1"/>
      <c r="B1173" s="18"/>
    </row>
    <row r="1174" spans="1:2" s="3" customFormat="1">
      <c r="A1174" s="1"/>
      <c r="B1174" s="18"/>
    </row>
    <row r="1175" spans="1:2" s="3" customFormat="1">
      <c r="A1175" s="1"/>
      <c r="B1175" s="18"/>
    </row>
    <row r="1176" spans="1:2" s="3" customFormat="1">
      <c r="A1176" s="1"/>
      <c r="B1176" s="18"/>
    </row>
    <row r="1177" spans="1:2" s="3" customFormat="1">
      <c r="A1177" s="1"/>
      <c r="B1177" s="18"/>
    </row>
    <row r="1178" spans="1:2" s="3" customFormat="1">
      <c r="A1178" s="1"/>
      <c r="B1178" s="18"/>
    </row>
    <row r="1179" spans="1:2" s="3" customFormat="1">
      <c r="A1179" s="1"/>
      <c r="B1179" s="18"/>
    </row>
    <row r="1180" spans="1:2" s="3" customFormat="1">
      <c r="A1180" s="1"/>
      <c r="B1180" s="18"/>
    </row>
    <row r="1181" spans="1:2" s="3" customFormat="1">
      <c r="A1181" s="1"/>
      <c r="B1181" s="18"/>
    </row>
    <row r="1182" spans="1:2" s="3" customFormat="1">
      <c r="A1182" s="1"/>
      <c r="B1182" s="18"/>
    </row>
    <row r="1183" spans="1:2" s="3" customFormat="1">
      <c r="A1183" s="1"/>
      <c r="B1183" s="18"/>
    </row>
    <row r="1184" spans="1:2" s="3" customFormat="1">
      <c r="A1184" s="1"/>
      <c r="B1184" s="18"/>
    </row>
    <row r="1185" spans="1:2" s="3" customFormat="1">
      <c r="A1185" s="1"/>
      <c r="B1185" s="18"/>
    </row>
    <row r="1186" spans="1:2" s="3" customFormat="1">
      <c r="A1186" s="1"/>
      <c r="B1186" s="18"/>
    </row>
    <row r="1187" spans="1:2" s="3" customFormat="1">
      <c r="A1187" s="1"/>
      <c r="B1187" s="18"/>
    </row>
    <row r="1188" spans="1:2" s="3" customFormat="1">
      <c r="A1188" s="1"/>
      <c r="B1188" s="18"/>
    </row>
    <row r="1189" spans="1:2" s="3" customFormat="1">
      <c r="A1189" s="1"/>
      <c r="B1189" s="18"/>
    </row>
    <row r="1190" spans="1:2" s="3" customFormat="1">
      <c r="A1190" s="1"/>
      <c r="B1190" s="18"/>
    </row>
    <row r="1191" spans="1:2" s="3" customFormat="1">
      <c r="A1191" s="1"/>
      <c r="B1191" s="18"/>
    </row>
    <row r="1192" spans="1:2" s="3" customFormat="1">
      <c r="A1192" s="1"/>
      <c r="B1192" s="18"/>
    </row>
    <row r="1193" spans="1:2" s="3" customFormat="1">
      <c r="A1193" s="1"/>
      <c r="B1193" s="18"/>
    </row>
    <row r="1194" spans="1:2" s="3" customFormat="1">
      <c r="A1194" s="1"/>
      <c r="B1194" s="18"/>
    </row>
    <row r="1195" spans="1:2" s="3" customFormat="1">
      <c r="A1195" s="1"/>
      <c r="B1195" s="18"/>
    </row>
    <row r="1196" spans="1:2" s="3" customFormat="1">
      <c r="A1196" s="1"/>
      <c r="B1196" s="18"/>
    </row>
    <row r="1197" spans="1:2" s="3" customFormat="1">
      <c r="A1197" s="1"/>
      <c r="B1197" s="18"/>
    </row>
    <row r="1198" spans="1:2" s="3" customFormat="1">
      <c r="A1198" s="1"/>
      <c r="B1198" s="18"/>
    </row>
    <row r="1199" spans="1:2" s="3" customFormat="1">
      <c r="A1199" s="1"/>
      <c r="B1199" s="18"/>
    </row>
    <row r="1200" spans="1:2" s="3" customFormat="1">
      <c r="A1200" s="1"/>
      <c r="B1200" s="18"/>
    </row>
    <row r="1201" spans="1:2" s="3" customFormat="1">
      <c r="A1201" s="1"/>
      <c r="B1201" s="18"/>
    </row>
    <row r="1202" spans="1:2" s="3" customFormat="1">
      <c r="A1202" s="1"/>
      <c r="B1202" s="18"/>
    </row>
    <row r="1203" spans="1:2" s="3" customFormat="1">
      <c r="A1203" s="1"/>
      <c r="B1203" s="18"/>
    </row>
    <row r="1204" spans="1:2" s="3" customFormat="1">
      <c r="A1204" s="1"/>
      <c r="B1204" s="18"/>
    </row>
    <row r="1205" spans="1:2" s="3" customFormat="1">
      <c r="A1205" s="1"/>
      <c r="B1205" s="18"/>
    </row>
    <row r="1206" spans="1:2" s="3" customFormat="1">
      <c r="A1206" s="1"/>
      <c r="B1206" s="18"/>
    </row>
    <row r="1207" spans="1:2" s="3" customFormat="1">
      <c r="A1207" s="1"/>
      <c r="B1207" s="18"/>
    </row>
    <row r="1208" spans="1:2" s="3" customFormat="1">
      <c r="A1208" s="1"/>
      <c r="B1208" s="18"/>
    </row>
    <row r="1209" spans="1:2" s="3" customFormat="1">
      <c r="A1209" s="1"/>
      <c r="B1209" s="18"/>
    </row>
    <row r="1210" spans="1:2" s="3" customFormat="1">
      <c r="A1210" s="1"/>
      <c r="B1210" s="18"/>
    </row>
    <row r="1211" spans="1:2" s="3" customFormat="1">
      <c r="A1211" s="1"/>
      <c r="B1211" s="18"/>
    </row>
    <row r="1212" spans="1:2" s="3" customFormat="1">
      <c r="A1212" s="1"/>
      <c r="B1212" s="18"/>
    </row>
    <row r="1213" spans="1:2" s="3" customFormat="1">
      <c r="A1213" s="1"/>
      <c r="B1213" s="18"/>
    </row>
    <row r="1214" spans="1:2" s="3" customFormat="1">
      <c r="A1214" s="1"/>
      <c r="B1214" s="18"/>
    </row>
    <row r="1215" spans="1:2" s="3" customFormat="1">
      <c r="A1215" s="1"/>
      <c r="B1215" s="18"/>
    </row>
    <row r="1216" spans="1:2" s="3" customFormat="1">
      <c r="A1216" s="1"/>
      <c r="B1216" s="18"/>
    </row>
    <row r="1217" spans="1:2" s="3" customFormat="1">
      <c r="A1217" s="1"/>
      <c r="B1217" s="18"/>
    </row>
    <row r="1218" spans="1:2" s="3" customFormat="1">
      <c r="A1218" s="1"/>
      <c r="B1218" s="18"/>
    </row>
    <row r="1219" spans="1:2" s="3" customFormat="1">
      <c r="A1219" s="1"/>
      <c r="B1219" s="18"/>
    </row>
    <row r="1220" spans="1:2" s="3" customFormat="1">
      <c r="A1220" s="1"/>
      <c r="B1220" s="18"/>
    </row>
    <row r="1221" spans="1:2" s="3" customFormat="1">
      <c r="A1221" s="1"/>
      <c r="B1221" s="18"/>
    </row>
    <row r="1222" spans="1:2" s="3" customFormat="1">
      <c r="A1222" s="1"/>
      <c r="B1222" s="18"/>
    </row>
    <row r="1223" spans="1:2" s="3" customFormat="1">
      <c r="A1223" s="1"/>
      <c r="B1223" s="18"/>
    </row>
    <row r="1224" spans="1:2" s="3" customFormat="1">
      <c r="A1224" s="1"/>
      <c r="B1224" s="18"/>
    </row>
    <row r="1225" spans="1:2" s="3" customFormat="1">
      <c r="A1225" s="1"/>
      <c r="B1225" s="18"/>
    </row>
    <row r="1226" spans="1:2" s="3" customFormat="1">
      <c r="A1226" s="1"/>
      <c r="B1226" s="18"/>
    </row>
    <row r="1227" spans="1:2" s="3" customFormat="1">
      <c r="A1227" s="1"/>
      <c r="B1227" s="18"/>
    </row>
    <row r="1228" spans="1:2" s="3" customFormat="1">
      <c r="A1228" s="1"/>
      <c r="B1228" s="18"/>
    </row>
    <row r="1229" spans="1:2" s="3" customFormat="1">
      <c r="A1229" s="1"/>
      <c r="B1229" s="18"/>
    </row>
    <row r="1230" spans="1:2" s="3" customFormat="1">
      <c r="A1230" s="1"/>
      <c r="B1230" s="18"/>
    </row>
    <row r="1231" spans="1:2" s="3" customFormat="1">
      <c r="A1231" s="1"/>
      <c r="B1231" s="18"/>
    </row>
    <row r="1232" spans="1:2" s="3" customFormat="1">
      <c r="A1232" s="1"/>
      <c r="B1232" s="18"/>
    </row>
    <row r="1233" spans="1:2" s="3" customFormat="1">
      <c r="A1233" s="1"/>
      <c r="B1233" s="18"/>
    </row>
    <row r="1234" spans="1:2" s="3" customFormat="1">
      <c r="A1234" s="1"/>
      <c r="B1234" s="18"/>
    </row>
    <row r="1235" spans="1:2" s="3" customFormat="1">
      <c r="A1235" s="1"/>
      <c r="B1235" s="18"/>
    </row>
    <row r="1236" spans="1:2" s="3" customFormat="1">
      <c r="A1236" s="1"/>
      <c r="B1236" s="18"/>
    </row>
    <row r="1237" spans="1:2" s="3" customFormat="1">
      <c r="A1237" s="1"/>
      <c r="B1237" s="18"/>
    </row>
    <row r="1238" spans="1:2" s="3" customFormat="1">
      <c r="A1238" s="1"/>
      <c r="B1238" s="18"/>
    </row>
    <row r="1239" spans="1:2" s="3" customFormat="1">
      <c r="A1239" s="1"/>
      <c r="B1239" s="18"/>
    </row>
    <row r="1240" spans="1:2" s="3" customFormat="1">
      <c r="A1240" s="1"/>
      <c r="B1240" s="18"/>
    </row>
    <row r="1241" spans="1:2" s="3" customFormat="1">
      <c r="A1241" s="1"/>
      <c r="B1241" s="18"/>
    </row>
    <row r="1242" spans="1:2" s="3" customFormat="1">
      <c r="A1242" s="1"/>
      <c r="B1242" s="18"/>
    </row>
    <row r="1243" spans="1:2" s="3" customFormat="1">
      <c r="A1243" s="1"/>
      <c r="B1243" s="18"/>
    </row>
    <row r="1244" spans="1:2" s="3" customFormat="1">
      <c r="A1244" s="1"/>
      <c r="B1244" s="18"/>
    </row>
    <row r="1245" spans="1:2" s="3" customFormat="1">
      <c r="A1245" s="1"/>
      <c r="B1245" s="18"/>
    </row>
    <row r="1246" spans="1:2" s="3" customFormat="1">
      <c r="A1246" s="1"/>
      <c r="B1246" s="18"/>
    </row>
    <row r="1247" spans="1:2" s="3" customFormat="1">
      <c r="A1247" s="1"/>
      <c r="B1247" s="18"/>
    </row>
    <row r="1248" spans="1:2" s="3" customFormat="1">
      <c r="A1248" s="1"/>
      <c r="B1248" s="18"/>
    </row>
    <row r="1249" spans="1:2" s="3" customFormat="1">
      <c r="A1249" s="1"/>
      <c r="B1249" s="18"/>
    </row>
    <row r="1250" spans="1:2" s="3" customFormat="1">
      <c r="A1250" s="1"/>
      <c r="B1250" s="18"/>
    </row>
    <row r="1251" spans="1:2" s="3" customFormat="1">
      <c r="A1251" s="1"/>
      <c r="B1251" s="18"/>
    </row>
    <row r="1252" spans="1:2" s="3" customFormat="1">
      <c r="A1252" s="1"/>
      <c r="B1252" s="18"/>
    </row>
    <row r="1253" spans="1:2" s="3" customFormat="1">
      <c r="A1253" s="1"/>
      <c r="B1253" s="18"/>
    </row>
    <row r="1254" spans="1:2" s="3" customFormat="1">
      <c r="A1254" s="1"/>
      <c r="B1254" s="18"/>
    </row>
    <row r="1255" spans="1:2" s="3" customFormat="1">
      <c r="A1255" s="1"/>
      <c r="B1255" s="18"/>
    </row>
    <row r="1256" spans="1:2" s="3" customFormat="1">
      <c r="A1256" s="1"/>
      <c r="B1256" s="18"/>
    </row>
    <row r="1257" spans="1:2" s="3" customFormat="1">
      <c r="A1257" s="1"/>
      <c r="B1257" s="18"/>
    </row>
    <row r="1258" spans="1:2" s="3" customFormat="1">
      <c r="A1258" s="1"/>
      <c r="B1258" s="18"/>
    </row>
    <row r="1259" spans="1:2" s="3" customFormat="1">
      <c r="A1259" s="1"/>
      <c r="B1259" s="18"/>
    </row>
    <row r="1260" spans="1:2" s="3" customFormat="1">
      <c r="A1260" s="1"/>
      <c r="B1260" s="18"/>
    </row>
    <row r="1261" spans="1:2" s="3" customFormat="1">
      <c r="A1261" s="1"/>
      <c r="B1261" s="18"/>
    </row>
    <row r="1262" spans="1:2" s="3" customFormat="1">
      <c r="A1262" s="1"/>
      <c r="B1262" s="18"/>
    </row>
    <row r="1263" spans="1:2" s="3" customFormat="1">
      <c r="A1263" s="1"/>
      <c r="B1263" s="18"/>
    </row>
    <row r="1264" spans="1:2" s="3" customFormat="1">
      <c r="A1264" s="1"/>
      <c r="B1264" s="18"/>
    </row>
    <row r="1265" spans="1:2" s="3" customFormat="1">
      <c r="A1265" s="1"/>
      <c r="B1265" s="18"/>
    </row>
    <row r="1266" spans="1:2" s="3" customFormat="1">
      <c r="A1266" s="1"/>
      <c r="B1266" s="18"/>
    </row>
    <row r="1267" spans="1:2" s="3" customFormat="1">
      <c r="A1267" s="1"/>
      <c r="B1267" s="18"/>
    </row>
    <row r="1268" spans="1:2" s="3" customFormat="1">
      <c r="A1268" s="1"/>
      <c r="B1268" s="18"/>
    </row>
    <row r="1269" spans="1:2" s="3" customFormat="1">
      <c r="A1269" s="1"/>
      <c r="B1269" s="18"/>
    </row>
    <row r="1270" spans="1:2" s="3" customFormat="1">
      <c r="A1270" s="1"/>
      <c r="B1270" s="18"/>
    </row>
    <row r="1271" spans="1:2" s="3" customFormat="1">
      <c r="A1271" s="1"/>
      <c r="B1271" s="18"/>
    </row>
    <row r="1272" spans="1:2" s="3" customFormat="1">
      <c r="A1272" s="1"/>
      <c r="B1272" s="18"/>
    </row>
    <row r="1273" spans="1:2" s="3" customFormat="1">
      <c r="A1273" s="1"/>
      <c r="B1273" s="18"/>
    </row>
    <row r="1274" spans="1:2" s="3" customFormat="1">
      <c r="A1274" s="1"/>
      <c r="B1274" s="18"/>
    </row>
    <row r="1275" spans="1:2" s="3" customFormat="1">
      <c r="A1275" s="1"/>
      <c r="B1275" s="18"/>
    </row>
    <row r="1276" spans="1:2" s="3" customFormat="1">
      <c r="A1276" s="1"/>
      <c r="B1276" s="18"/>
    </row>
    <row r="1277" spans="1:2" s="3" customFormat="1">
      <c r="A1277" s="1"/>
      <c r="B1277" s="18"/>
    </row>
    <row r="1278" spans="1:2" s="3" customFormat="1">
      <c r="A1278" s="1"/>
      <c r="B1278" s="18"/>
    </row>
    <row r="1279" spans="1:2" s="3" customFormat="1">
      <c r="A1279" s="1"/>
      <c r="B1279" s="18"/>
    </row>
    <row r="1280" spans="1:2" s="3" customFormat="1">
      <c r="A1280" s="1"/>
      <c r="B1280" s="18"/>
    </row>
    <row r="1281" spans="1:2" s="3" customFormat="1">
      <c r="A1281" s="1"/>
      <c r="B1281" s="18"/>
    </row>
    <row r="1282" spans="1:2" s="3" customFormat="1">
      <c r="A1282" s="1"/>
      <c r="B1282" s="18"/>
    </row>
    <row r="1283" spans="1:2" s="3" customFormat="1">
      <c r="A1283" s="1"/>
      <c r="B1283" s="18"/>
    </row>
    <row r="1284" spans="1:2" s="3" customFormat="1">
      <c r="A1284" s="1"/>
      <c r="B1284" s="18"/>
    </row>
    <row r="1285" spans="1:2" s="3" customFormat="1">
      <c r="A1285" s="1"/>
      <c r="B1285" s="18"/>
    </row>
    <row r="1286" spans="1:2" s="3" customFormat="1">
      <c r="A1286" s="1"/>
      <c r="B1286" s="18"/>
    </row>
    <row r="1287" spans="1:2" s="3" customFormat="1">
      <c r="A1287" s="1"/>
      <c r="B1287" s="18"/>
    </row>
    <row r="1288" spans="1:2" s="3" customFormat="1">
      <c r="A1288" s="1"/>
      <c r="B1288" s="18"/>
    </row>
    <row r="1289" spans="1:2" s="3" customFormat="1">
      <c r="A1289" s="1"/>
      <c r="B1289" s="18"/>
    </row>
    <row r="1290" spans="1:2" s="3" customFormat="1">
      <c r="A1290" s="1"/>
      <c r="B1290" s="18"/>
    </row>
    <row r="1291" spans="1:2" s="3" customFormat="1">
      <c r="A1291" s="1"/>
      <c r="B1291" s="18"/>
    </row>
    <row r="1292" spans="1:2" s="3" customFormat="1">
      <c r="A1292" s="1"/>
      <c r="B1292" s="18"/>
    </row>
    <row r="1293" spans="1:2" s="3" customFormat="1">
      <c r="A1293" s="1"/>
      <c r="B1293" s="18"/>
    </row>
    <row r="1294" spans="1:2" s="3" customFormat="1">
      <c r="A1294" s="1"/>
      <c r="B1294" s="18"/>
    </row>
    <row r="1295" spans="1:2" s="3" customFormat="1">
      <c r="A1295" s="1"/>
      <c r="B1295" s="18"/>
    </row>
    <row r="1296" spans="1:2" s="3" customFormat="1">
      <c r="A1296" s="1"/>
      <c r="B1296" s="18"/>
    </row>
    <row r="1297" spans="1:2" s="3" customFormat="1">
      <c r="A1297" s="1"/>
      <c r="B1297" s="18"/>
    </row>
    <row r="1298" spans="1:2" s="3" customFormat="1">
      <c r="A1298" s="1"/>
      <c r="B1298" s="18"/>
    </row>
    <row r="1299" spans="1:2" s="3" customFormat="1">
      <c r="A1299" s="1"/>
      <c r="B1299" s="18"/>
    </row>
    <row r="1300" spans="1:2" s="3" customFormat="1">
      <c r="A1300" s="1"/>
      <c r="B1300" s="18"/>
    </row>
    <row r="1301" spans="1:2" s="3" customFormat="1">
      <c r="A1301" s="1"/>
      <c r="B1301" s="18"/>
    </row>
    <row r="1302" spans="1:2" s="3" customFormat="1">
      <c r="A1302" s="1"/>
      <c r="B1302" s="18"/>
    </row>
    <row r="1303" spans="1:2" s="3" customFormat="1">
      <c r="A1303" s="1"/>
      <c r="B1303" s="18"/>
    </row>
    <row r="1304" spans="1:2" s="3" customFormat="1">
      <c r="A1304" s="1"/>
      <c r="B1304" s="18"/>
    </row>
    <row r="1305" spans="1:2" s="3" customFormat="1">
      <c r="A1305" s="1"/>
      <c r="B1305" s="18"/>
    </row>
    <row r="1306" spans="1:2" s="3" customFormat="1">
      <c r="A1306" s="1"/>
      <c r="B1306" s="18"/>
    </row>
    <row r="1307" spans="1:2" s="3" customFormat="1">
      <c r="A1307" s="1"/>
      <c r="B1307" s="18"/>
    </row>
    <row r="1308" spans="1:2" s="3" customFormat="1">
      <c r="A1308" s="1"/>
      <c r="B1308" s="18"/>
    </row>
    <row r="1309" spans="1:2" s="3" customFormat="1">
      <c r="A1309" s="1"/>
      <c r="B1309" s="18"/>
    </row>
    <row r="1310" spans="1:2" s="3" customFormat="1">
      <c r="A1310" s="1"/>
      <c r="B1310" s="18"/>
    </row>
    <row r="1311" spans="1:2" s="3" customFormat="1">
      <c r="A1311" s="1"/>
      <c r="B1311" s="18"/>
    </row>
    <row r="1312" spans="1:2" s="3" customFormat="1">
      <c r="A1312" s="1"/>
      <c r="B1312" s="18"/>
    </row>
    <row r="1313" spans="1:2" s="3" customFormat="1">
      <c r="A1313" s="1"/>
      <c r="B1313" s="18"/>
    </row>
    <row r="1314" spans="1:2" s="3" customFormat="1">
      <c r="A1314" s="1"/>
      <c r="B1314" s="18"/>
    </row>
    <row r="1315" spans="1:2" s="3" customFormat="1">
      <c r="A1315" s="1"/>
      <c r="B1315" s="18"/>
    </row>
    <row r="1316" spans="1:2" s="3" customFormat="1">
      <c r="A1316" s="1"/>
      <c r="B1316" s="18"/>
    </row>
    <row r="1317" spans="1:2" s="3" customFormat="1">
      <c r="A1317" s="1"/>
      <c r="B1317" s="18"/>
    </row>
    <row r="1318" spans="1:2" s="3" customFormat="1">
      <c r="A1318" s="1"/>
      <c r="B1318" s="18"/>
    </row>
    <row r="1319" spans="1:2" s="3" customFormat="1">
      <c r="A1319" s="1"/>
      <c r="B1319" s="18"/>
    </row>
    <row r="1320" spans="1:2" s="3" customFormat="1">
      <c r="A1320" s="1"/>
      <c r="B1320" s="18"/>
    </row>
    <row r="1321" spans="1:2" s="3" customFormat="1">
      <c r="A1321" s="1"/>
      <c r="B1321" s="18"/>
    </row>
    <row r="1322" spans="1:2" s="3" customFormat="1">
      <c r="A1322" s="1"/>
      <c r="B1322" s="18"/>
    </row>
    <row r="1323" spans="1:2" s="3" customFormat="1">
      <c r="A1323" s="1"/>
      <c r="B1323" s="18"/>
    </row>
    <row r="1324" spans="1:2" s="3" customFormat="1">
      <c r="A1324" s="1"/>
      <c r="B1324" s="18"/>
    </row>
    <row r="1325" spans="1:2" s="3" customFormat="1">
      <c r="A1325" s="1"/>
      <c r="B1325" s="18"/>
    </row>
    <row r="1326" spans="1:2" s="3" customFormat="1">
      <c r="A1326" s="1"/>
      <c r="B1326" s="18"/>
    </row>
    <row r="1327" spans="1:2" s="3" customFormat="1">
      <c r="A1327" s="1"/>
      <c r="B1327" s="18"/>
    </row>
    <row r="1328" spans="1:2" s="3" customFormat="1">
      <c r="A1328" s="1"/>
      <c r="B1328" s="18"/>
    </row>
    <row r="1329" spans="1:2" s="3" customFormat="1">
      <c r="A1329" s="1"/>
      <c r="B1329" s="18"/>
    </row>
    <row r="1330" spans="1:2" s="3" customFormat="1">
      <c r="A1330" s="1"/>
      <c r="B1330" s="18"/>
    </row>
    <row r="1331" spans="1:2" s="3" customFormat="1">
      <c r="A1331" s="1"/>
      <c r="B1331" s="18"/>
    </row>
    <row r="1332" spans="1:2" s="3" customFormat="1">
      <c r="A1332" s="1"/>
      <c r="B1332" s="18"/>
    </row>
    <row r="1333" spans="1:2" s="3" customFormat="1">
      <c r="A1333" s="1"/>
      <c r="B1333" s="18"/>
    </row>
    <row r="1334" spans="1:2" s="3" customFormat="1">
      <c r="A1334" s="1"/>
      <c r="B1334" s="18"/>
    </row>
    <row r="1335" spans="1:2" s="3" customFormat="1">
      <c r="A1335" s="1"/>
      <c r="B1335" s="18"/>
    </row>
    <row r="1336" spans="1:2" s="3" customFormat="1">
      <c r="A1336" s="1"/>
      <c r="B1336" s="18"/>
    </row>
    <row r="1337" spans="1:2" s="3" customFormat="1">
      <c r="A1337" s="1"/>
      <c r="B1337" s="18"/>
    </row>
    <row r="1338" spans="1:2" s="3" customFormat="1">
      <c r="A1338" s="1"/>
      <c r="B1338" s="18"/>
    </row>
    <row r="1339" spans="1:2" s="3" customFormat="1">
      <c r="A1339" s="1"/>
      <c r="B1339" s="18"/>
    </row>
    <row r="1340" spans="1:2" s="3" customFormat="1">
      <c r="A1340" s="1"/>
      <c r="B1340" s="18"/>
    </row>
    <row r="1341" spans="1:2" s="3" customFormat="1">
      <c r="A1341" s="1"/>
      <c r="B1341" s="18"/>
    </row>
    <row r="1342" spans="1:2" s="3" customFormat="1">
      <c r="A1342" s="1"/>
      <c r="B1342" s="18"/>
    </row>
    <row r="1343" spans="1:2" s="3" customFormat="1">
      <c r="A1343" s="1"/>
      <c r="B1343" s="18"/>
    </row>
    <row r="1344" spans="1:2" s="3" customFormat="1">
      <c r="A1344" s="1"/>
      <c r="B1344" s="18"/>
    </row>
    <row r="1345" spans="1:2" s="3" customFormat="1">
      <c r="A1345" s="1"/>
      <c r="B1345" s="18"/>
    </row>
    <row r="1346" spans="1:2" s="3" customFormat="1">
      <c r="A1346" s="1"/>
      <c r="B1346" s="18"/>
    </row>
    <row r="1347" spans="1:2" s="3" customFormat="1">
      <c r="A1347" s="1"/>
      <c r="B1347" s="18"/>
    </row>
    <row r="1348" spans="1:2" s="3" customFormat="1">
      <c r="A1348" s="1"/>
      <c r="B1348" s="18"/>
    </row>
    <row r="1349" spans="1:2" s="3" customFormat="1">
      <c r="A1349" s="1"/>
      <c r="B1349" s="18"/>
    </row>
    <row r="1350" spans="1:2" s="3" customFormat="1">
      <c r="A1350" s="1"/>
      <c r="B1350" s="18"/>
    </row>
    <row r="1351" spans="1:2" s="3" customFormat="1">
      <c r="A1351" s="1"/>
      <c r="B1351" s="18"/>
    </row>
    <row r="1352" spans="1:2" s="3" customFormat="1">
      <c r="A1352" s="1"/>
      <c r="B1352" s="18"/>
    </row>
    <row r="1353" spans="1:2" s="3" customFormat="1">
      <c r="A1353" s="1"/>
      <c r="B1353" s="18"/>
    </row>
    <row r="1354" spans="1:2" s="3" customFormat="1">
      <c r="A1354" s="1"/>
      <c r="B1354" s="18"/>
    </row>
    <row r="1355" spans="1:2" s="3" customFormat="1">
      <c r="A1355" s="1"/>
      <c r="B1355" s="18"/>
    </row>
    <row r="1356" spans="1:2" s="3" customFormat="1">
      <c r="A1356" s="1"/>
      <c r="B1356" s="18"/>
    </row>
    <row r="1357" spans="1:2" s="3" customFormat="1">
      <c r="A1357" s="1"/>
      <c r="B1357" s="18"/>
    </row>
    <row r="1358" spans="1:2" s="3" customFormat="1">
      <c r="A1358" s="1"/>
      <c r="B1358" s="18"/>
    </row>
    <row r="1359" spans="1:2" s="3" customFormat="1">
      <c r="A1359" s="1"/>
      <c r="B1359" s="18"/>
    </row>
    <row r="1360" spans="1:2" s="3" customFormat="1">
      <c r="A1360" s="1"/>
      <c r="B1360" s="18"/>
    </row>
    <row r="1361" spans="1:2" s="3" customFormat="1">
      <c r="A1361" s="1"/>
      <c r="B1361" s="18"/>
    </row>
    <row r="1362" spans="1:2" s="3" customFormat="1">
      <c r="A1362" s="1"/>
      <c r="B1362" s="18"/>
    </row>
    <row r="1363" spans="1:2" s="3" customFormat="1">
      <c r="A1363" s="1"/>
      <c r="B1363" s="18"/>
    </row>
    <row r="1364" spans="1:2" s="3" customFormat="1">
      <c r="A1364" s="1"/>
      <c r="B1364" s="18"/>
    </row>
    <row r="1365" spans="1:2" s="3" customFormat="1">
      <c r="A1365" s="1"/>
      <c r="B1365" s="18"/>
    </row>
    <row r="1366" spans="1:2" s="3" customFormat="1">
      <c r="A1366" s="1"/>
      <c r="B1366" s="18"/>
    </row>
    <row r="1367" spans="1:2" s="3" customFormat="1">
      <c r="A1367" s="1"/>
      <c r="B1367" s="18"/>
    </row>
    <row r="1368" spans="1:2" s="3" customFormat="1">
      <c r="A1368" s="1"/>
      <c r="B1368" s="18"/>
    </row>
    <row r="1369" spans="1:2" s="3" customFormat="1">
      <c r="A1369" s="1"/>
      <c r="B1369" s="18"/>
    </row>
    <row r="1370" spans="1:2" s="3" customFormat="1">
      <c r="A1370" s="1"/>
      <c r="B1370" s="18"/>
    </row>
    <row r="1371" spans="1:2" s="3" customFormat="1">
      <c r="A1371" s="1"/>
      <c r="B1371" s="18"/>
    </row>
    <row r="1372" spans="1:2" s="3" customFormat="1">
      <c r="A1372" s="1"/>
      <c r="B1372" s="18"/>
    </row>
    <row r="1373" spans="1:2" s="3" customFormat="1">
      <c r="A1373" s="1"/>
      <c r="B1373" s="18"/>
    </row>
    <row r="1374" spans="1:2" s="3" customFormat="1">
      <c r="A1374" s="1"/>
      <c r="B1374" s="18"/>
    </row>
    <row r="1375" spans="1:2" s="3" customFormat="1">
      <c r="A1375" s="1"/>
      <c r="B1375" s="18"/>
    </row>
    <row r="1376" spans="1:2" s="3" customFormat="1">
      <c r="A1376" s="1"/>
      <c r="B1376" s="18"/>
    </row>
    <row r="1377" spans="1:2" s="3" customFormat="1">
      <c r="A1377" s="1"/>
      <c r="B1377" s="18"/>
    </row>
    <row r="1378" spans="1:2" s="3" customFormat="1">
      <c r="A1378" s="1"/>
      <c r="B1378" s="18"/>
    </row>
    <row r="1379" spans="1:2" s="3" customFormat="1">
      <c r="A1379" s="1"/>
      <c r="B1379" s="18"/>
    </row>
    <row r="1380" spans="1:2" s="3" customFormat="1">
      <c r="A1380" s="1"/>
      <c r="B1380" s="18"/>
    </row>
    <row r="1381" spans="1:2" s="3" customFormat="1">
      <c r="A1381" s="1"/>
      <c r="B1381" s="18"/>
    </row>
    <row r="1382" spans="1:2" s="3" customFormat="1">
      <c r="A1382" s="1"/>
      <c r="B1382" s="18"/>
    </row>
    <row r="1383" spans="1:2" s="3" customFormat="1">
      <c r="A1383" s="1"/>
      <c r="B1383" s="18"/>
    </row>
    <row r="1384" spans="1:2" s="3" customFormat="1">
      <c r="A1384" s="1"/>
      <c r="B1384" s="18"/>
    </row>
    <row r="1385" spans="1:2" s="3" customFormat="1">
      <c r="A1385" s="1"/>
      <c r="B1385" s="18"/>
    </row>
    <row r="1386" spans="1:2" s="3" customFormat="1">
      <c r="A1386" s="1"/>
      <c r="B1386" s="18"/>
    </row>
    <row r="1387" spans="1:2" s="3" customFormat="1">
      <c r="A1387" s="1"/>
      <c r="B1387" s="18"/>
    </row>
    <row r="1388" spans="1:2" s="3" customFormat="1">
      <c r="A1388" s="1"/>
      <c r="B1388" s="18"/>
    </row>
    <row r="1389" spans="1:2" s="3" customFormat="1">
      <c r="A1389" s="1"/>
      <c r="B1389" s="18"/>
    </row>
    <row r="1390" spans="1:2" s="3" customFormat="1">
      <c r="A1390" s="1"/>
      <c r="B1390" s="18"/>
    </row>
    <row r="1391" spans="1:2" s="3" customFormat="1">
      <c r="A1391" s="1"/>
      <c r="B1391" s="18"/>
    </row>
    <row r="1392" spans="1:2" s="3" customFormat="1">
      <c r="A1392" s="1"/>
      <c r="B1392" s="18"/>
    </row>
    <row r="1393" spans="1:2" s="3" customFormat="1">
      <c r="A1393" s="1"/>
      <c r="B1393" s="18"/>
    </row>
    <row r="1394" spans="1:2" s="3" customFormat="1">
      <c r="A1394" s="1"/>
      <c r="B1394" s="18"/>
    </row>
    <row r="1395" spans="1:2" s="3" customFormat="1">
      <c r="A1395" s="1"/>
      <c r="B1395" s="18"/>
    </row>
    <row r="1396" spans="1:2" s="3" customFormat="1">
      <c r="A1396" s="1"/>
      <c r="B1396" s="18"/>
    </row>
    <row r="1397" spans="1:2" s="3" customFormat="1">
      <c r="A1397" s="1"/>
      <c r="B1397" s="18"/>
    </row>
    <row r="1398" spans="1:2" s="3" customFormat="1">
      <c r="A1398" s="1"/>
      <c r="B1398" s="18"/>
    </row>
    <row r="1399" spans="1:2" s="3" customFormat="1">
      <c r="A1399" s="1"/>
      <c r="B1399" s="18"/>
    </row>
    <row r="1400" spans="1:2" s="3" customFormat="1">
      <c r="A1400" s="1"/>
      <c r="B1400" s="18"/>
    </row>
    <row r="1401" spans="1:2" s="3" customFormat="1">
      <c r="A1401" s="1"/>
      <c r="B1401" s="18"/>
    </row>
    <row r="1402" spans="1:2" s="3" customFormat="1">
      <c r="A1402" s="1"/>
      <c r="B1402" s="18"/>
    </row>
    <row r="1403" spans="1:2" s="3" customFormat="1">
      <c r="A1403" s="1"/>
      <c r="B1403" s="18"/>
    </row>
    <row r="1404" spans="1:2" s="3" customFormat="1">
      <c r="A1404" s="1"/>
      <c r="B1404" s="18"/>
    </row>
    <row r="1405" spans="1:2" s="3" customFormat="1">
      <c r="A1405" s="1"/>
      <c r="B1405" s="18"/>
    </row>
    <row r="1406" spans="1:2" s="3" customFormat="1">
      <c r="A1406" s="1"/>
      <c r="B1406" s="18"/>
    </row>
    <row r="1407" spans="1:2" s="3" customFormat="1">
      <c r="A1407" s="1"/>
      <c r="B1407" s="18"/>
    </row>
    <row r="1408" spans="1:2" s="3" customFormat="1">
      <c r="A1408" s="1"/>
      <c r="B1408" s="18"/>
    </row>
    <row r="1409" spans="1:2" s="3" customFormat="1">
      <c r="A1409" s="1"/>
      <c r="B1409" s="18"/>
    </row>
    <row r="1410" spans="1:2" s="3" customFormat="1">
      <c r="A1410" s="1"/>
      <c r="B1410" s="18"/>
    </row>
    <row r="1411" spans="1:2" s="3" customFormat="1">
      <c r="A1411" s="1"/>
      <c r="B1411" s="18"/>
    </row>
    <row r="1412" spans="1:2" s="3" customFormat="1">
      <c r="A1412" s="1"/>
      <c r="B1412" s="18"/>
    </row>
    <row r="1413" spans="1:2" s="3" customFormat="1">
      <c r="A1413" s="1"/>
      <c r="B1413" s="18"/>
    </row>
    <row r="1414" spans="1:2" s="3" customFormat="1">
      <c r="A1414" s="1"/>
      <c r="B1414" s="18"/>
    </row>
    <row r="1415" spans="1:2" s="3" customFormat="1">
      <c r="A1415" s="1"/>
      <c r="B1415" s="18"/>
    </row>
    <row r="1416" spans="1:2" s="3" customFormat="1">
      <c r="A1416" s="1"/>
      <c r="B1416" s="18"/>
    </row>
    <row r="1417" spans="1:2" s="3" customFormat="1">
      <c r="A1417" s="1"/>
      <c r="B1417" s="18"/>
    </row>
    <row r="1418" spans="1:2" s="3" customFormat="1">
      <c r="A1418" s="1"/>
      <c r="B1418" s="18"/>
    </row>
    <row r="1419" spans="1:2" s="3" customFormat="1">
      <c r="A1419" s="1"/>
      <c r="B1419" s="18"/>
    </row>
    <row r="1420" spans="1:2" s="3" customFormat="1">
      <c r="A1420" s="1"/>
      <c r="B1420" s="18"/>
    </row>
    <row r="1421" spans="1:2" s="3" customFormat="1">
      <c r="A1421" s="1"/>
      <c r="B1421" s="18"/>
    </row>
    <row r="1422" spans="1:2" s="3" customFormat="1">
      <c r="A1422" s="1"/>
      <c r="B1422" s="18"/>
    </row>
    <row r="1423" spans="1:2" s="3" customFormat="1">
      <c r="A1423" s="1"/>
      <c r="B1423" s="18"/>
    </row>
    <row r="1424" spans="1:2" s="3" customFormat="1">
      <c r="A1424" s="1"/>
      <c r="B1424" s="18"/>
    </row>
    <row r="1425" spans="1:2" s="3" customFormat="1">
      <c r="A1425" s="1"/>
      <c r="B1425" s="18"/>
    </row>
    <row r="1426" spans="1:2" s="3" customFormat="1">
      <c r="A1426" s="1"/>
      <c r="B1426" s="18"/>
    </row>
    <row r="1427" spans="1:2" s="3" customFormat="1">
      <c r="A1427" s="1"/>
      <c r="B1427" s="18"/>
    </row>
    <row r="1428" spans="1:2" s="3" customFormat="1">
      <c r="A1428" s="1"/>
      <c r="B1428" s="18"/>
    </row>
    <row r="1429" spans="1:2" s="3" customFormat="1">
      <c r="A1429" s="1"/>
      <c r="B1429" s="18"/>
    </row>
    <row r="1430" spans="1:2" s="3" customFormat="1">
      <c r="A1430" s="1"/>
      <c r="B1430" s="18"/>
    </row>
    <row r="1431" spans="1:2" s="3" customFormat="1">
      <c r="A1431" s="1"/>
      <c r="B1431" s="18"/>
    </row>
    <row r="1432" spans="1:2" s="3" customFormat="1">
      <c r="A1432" s="1"/>
      <c r="B1432" s="18"/>
    </row>
    <row r="1433" spans="1:2" s="3" customFormat="1">
      <c r="A1433" s="1"/>
      <c r="B1433" s="18"/>
    </row>
    <row r="1434" spans="1:2" s="3" customFormat="1">
      <c r="A1434" s="1"/>
      <c r="B1434" s="18"/>
    </row>
    <row r="1435" spans="1:2" s="3" customFormat="1">
      <c r="A1435" s="1"/>
      <c r="B1435" s="18"/>
    </row>
    <row r="1436" spans="1:2" s="3" customFormat="1">
      <c r="A1436" s="1"/>
      <c r="B1436" s="18"/>
    </row>
    <row r="1437" spans="1:2" s="3" customFormat="1">
      <c r="A1437" s="1"/>
      <c r="B1437" s="18"/>
    </row>
    <row r="1438" spans="1:2" s="3" customFormat="1">
      <c r="A1438" s="1"/>
      <c r="B1438" s="18"/>
    </row>
    <row r="1439" spans="1:2" s="3" customFormat="1">
      <c r="A1439" s="1"/>
      <c r="B1439" s="18"/>
    </row>
    <row r="1440" spans="1:2" s="3" customFormat="1">
      <c r="A1440" s="1"/>
      <c r="B1440" s="18"/>
    </row>
    <row r="1441" spans="1:2" s="3" customFormat="1">
      <c r="A1441" s="1"/>
      <c r="B1441" s="18"/>
    </row>
    <row r="1442" spans="1:2" s="3" customFormat="1">
      <c r="A1442" s="1"/>
      <c r="B1442" s="18"/>
    </row>
    <row r="1443" spans="1:2" s="3" customFormat="1">
      <c r="A1443" s="1"/>
      <c r="B1443" s="18"/>
    </row>
    <row r="1444" spans="1:2" s="3" customFormat="1">
      <c r="A1444" s="1"/>
      <c r="B1444" s="18"/>
    </row>
    <row r="1445" spans="1:2" s="3" customFormat="1">
      <c r="A1445" s="1"/>
      <c r="B1445" s="18"/>
    </row>
    <row r="1446" spans="1:2" s="3" customFormat="1">
      <c r="A1446" s="1"/>
      <c r="B1446" s="18"/>
    </row>
    <row r="1447" spans="1:2" s="3" customFormat="1">
      <c r="A1447" s="1"/>
      <c r="B1447" s="18"/>
    </row>
    <row r="1448" spans="1:2" s="3" customFormat="1">
      <c r="A1448" s="1"/>
      <c r="B1448" s="18"/>
    </row>
    <row r="1449" spans="1:2" s="3" customFormat="1">
      <c r="A1449" s="1"/>
      <c r="B1449" s="18"/>
    </row>
    <row r="1450" spans="1:2" s="3" customFormat="1">
      <c r="A1450" s="1"/>
      <c r="B1450" s="18"/>
    </row>
    <row r="1451" spans="1:2" s="3" customFormat="1">
      <c r="A1451" s="1"/>
      <c r="B1451" s="18"/>
    </row>
    <row r="1452" spans="1:2" s="3" customFormat="1">
      <c r="A1452" s="1"/>
      <c r="B1452" s="18"/>
    </row>
    <row r="1453" spans="1:2" s="3" customFormat="1">
      <c r="A1453" s="1"/>
      <c r="B1453" s="18"/>
    </row>
    <row r="1454" spans="1:2" s="3" customFormat="1">
      <c r="A1454" s="1"/>
      <c r="B1454" s="18"/>
    </row>
    <row r="1455" spans="1:2" s="3" customFormat="1">
      <c r="A1455" s="1"/>
      <c r="B1455" s="18"/>
    </row>
    <row r="1456" spans="1:2" s="3" customFormat="1">
      <c r="A1456" s="1"/>
      <c r="B1456" s="18"/>
    </row>
    <row r="1457" spans="1:2" s="3" customFormat="1">
      <c r="A1457" s="1"/>
      <c r="B1457" s="18"/>
    </row>
    <row r="1458" spans="1:2" s="3" customFormat="1">
      <c r="A1458" s="1"/>
      <c r="B1458" s="18"/>
    </row>
    <row r="1459" spans="1:2" s="3" customFormat="1">
      <c r="A1459" s="1"/>
      <c r="B1459" s="18"/>
    </row>
    <row r="1460" spans="1:2" s="3" customFormat="1">
      <c r="A1460" s="1"/>
      <c r="B1460" s="18"/>
    </row>
    <row r="1461" spans="1:2" s="3" customFormat="1">
      <c r="A1461" s="1"/>
      <c r="B1461" s="18"/>
    </row>
    <row r="1462" spans="1:2" s="3" customFormat="1">
      <c r="A1462" s="1"/>
      <c r="B1462" s="18"/>
    </row>
    <row r="1463" spans="1:2" s="3" customFormat="1">
      <c r="A1463" s="1"/>
      <c r="B1463" s="18"/>
    </row>
    <row r="1464" spans="1:2" s="3" customFormat="1">
      <c r="A1464" s="1"/>
      <c r="B1464" s="18"/>
    </row>
    <row r="1465" spans="1:2" s="3" customFormat="1">
      <c r="A1465" s="1"/>
      <c r="B1465" s="18"/>
    </row>
    <row r="1466" spans="1:2" s="3" customFormat="1">
      <c r="A1466" s="1"/>
      <c r="B1466" s="18"/>
    </row>
    <row r="1467" spans="1:2" s="3" customFormat="1">
      <c r="A1467" s="1"/>
      <c r="B1467" s="18"/>
    </row>
    <row r="1468" spans="1:2" s="3" customFormat="1">
      <c r="A1468" s="1"/>
      <c r="B1468" s="18"/>
    </row>
    <row r="1469" spans="1:2" s="3" customFormat="1">
      <c r="A1469" s="1"/>
      <c r="B1469" s="18"/>
    </row>
    <row r="1470" spans="1:2" s="3" customFormat="1">
      <c r="A1470" s="1"/>
      <c r="B1470" s="18"/>
    </row>
    <row r="1471" spans="1:2" s="3" customFormat="1">
      <c r="A1471" s="1"/>
      <c r="B1471" s="18"/>
    </row>
    <row r="1472" spans="1:2" s="3" customFormat="1">
      <c r="A1472" s="1"/>
      <c r="B1472" s="18"/>
    </row>
    <row r="1473" spans="1:2" s="3" customFormat="1">
      <c r="A1473" s="1"/>
      <c r="B1473" s="18"/>
    </row>
    <row r="1474" spans="1:2" s="3" customFormat="1">
      <c r="A1474" s="1"/>
      <c r="B1474" s="18"/>
    </row>
    <row r="1475" spans="1:2" s="3" customFormat="1">
      <c r="A1475" s="1"/>
      <c r="B1475" s="18"/>
    </row>
    <row r="1476" spans="1:2" s="3" customFormat="1">
      <c r="A1476" s="1"/>
      <c r="B1476" s="18"/>
    </row>
    <row r="1477" spans="1:2" s="3" customFormat="1">
      <c r="A1477" s="1"/>
      <c r="B1477" s="18"/>
    </row>
    <row r="1478" spans="1:2" s="3" customFormat="1">
      <c r="A1478" s="1"/>
      <c r="B1478" s="18"/>
    </row>
    <row r="1479" spans="1:2" s="3" customFormat="1">
      <c r="A1479" s="1"/>
      <c r="B1479" s="18"/>
    </row>
    <row r="1480" spans="1:2" s="3" customFormat="1">
      <c r="A1480" s="1"/>
      <c r="B1480" s="18"/>
    </row>
    <row r="1481" spans="1:2" s="3" customFormat="1">
      <c r="A1481" s="1"/>
      <c r="B1481" s="18"/>
    </row>
    <row r="1482" spans="1:2" s="3" customFormat="1">
      <c r="A1482" s="1"/>
      <c r="B1482" s="18"/>
    </row>
    <row r="1483" spans="1:2" s="3" customFormat="1">
      <c r="A1483" s="1"/>
      <c r="B1483" s="18"/>
    </row>
    <row r="1484" spans="1:2" s="3" customFormat="1">
      <c r="A1484" s="1"/>
      <c r="B1484" s="18"/>
    </row>
    <row r="1485" spans="1:2" s="3" customFormat="1">
      <c r="A1485" s="1"/>
      <c r="B1485" s="18"/>
    </row>
    <row r="1486" spans="1:2" s="3" customFormat="1">
      <c r="A1486" s="1"/>
      <c r="B1486" s="18"/>
    </row>
    <row r="1487" spans="1:2" s="3" customFormat="1">
      <c r="A1487" s="1"/>
      <c r="B1487" s="18"/>
    </row>
    <row r="1488" spans="1:2" s="3" customFormat="1">
      <c r="A1488" s="1"/>
      <c r="B1488" s="18"/>
    </row>
    <row r="1489" spans="1:2" s="3" customFormat="1">
      <c r="A1489" s="1"/>
      <c r="B1489" s="18"/>
    </row>
    <row r="1490" spans="1:2" s="3" customFormat="1">
      <c r="A1490" s="1"/>
      <c r="B1490" s="18"/>
    </row>
    <row r="1491" spans="1:2" s="3" customFormat="1">
      <c r="A1491" s="1"/>
      <c r="B1491" s="18"/>
    </row>
    <row r="1492" spans="1:2" s="3" customFormat="1">
      <c r="A1492" s="1"/>
      <c r="B1492" s="18"/>
    </row>
    <row r="1493" spans="1:2" s="3" customFormat="1">
      <c r="A1493" s="1"/>
      <c r="B1493" s="18"/>
    </row>
    <row r="1494" spans="1:2" s="3" customFormat="1">
      <c r="A1494" s="1"/>
      <c r="B1494" s="18"/>
    </row>
    <row r="1495" spans="1:2" s="3" customFormat="1">
      <c r="A1495" s="1"/>
      <c r="B1495" s="18"/>
    </row>
    <row r="1496" spans="1:2" s="3" customFormat="1">
      <c r="A1496" s="1"/>
      <c r="B1496" s="18"/>
    </row>
    <row r="1497" spans="1:2" s="3" customFormat="1">
      <c r="A1497" s="1"/>
      <c r="B1497" s="18"/>
    </row>
    <row r="1498" spans="1:2" s="3" customFormat="1">
      <c r="A1498" s="1"/>
      <c r="B1498" s="18"/>
    </row>
    <row r="1499" spans="1:2" s="3" customFormat="1">
      <c r="A1499" s="1"/>
      <c r="B1499" s="18"/>
    </row>
    <row r="1500" spans="1:2" s="3" customFormat="1">
      <c r="A1500" s="1"/>
      <c r="B1500" s="18"/>
    </row>
    <row r="1501" spans="1:2" s="3" customFormat="1">
      <c r="A1501" s="1"/>
      <c r="B1501" s="18"/>
    </row>
    <row r="1502" spans="1:2" s="3" customFormat="1">
      <c r="A1502" s="1"/>
      <c r="B1502" s="18"/>
    </row>
    <row r="1503" spans="1:2" s="3" customFormat="1">
      <c r="A1503" s="1"/>
      <c r="B1503" s="18"/>
    </row>
    <row r="1504" spans="1:2" s="3" customFormat="1">
      <c r="A1504" s="1"/>
      <c r="B1504" s="18"/>
    </row>
    <row r="1505" spans="1:2" s="3" customFormat="1">
      <c r="A1505" s="1"/>
      <c r="B1505" s="18"/>
    </row>
    <row r="1506" spans="1:2" s="3" customFormat="1">
      <c r="A1506" s="1"/>
      <c r="B1506" s="18"/>
    </row>
    <row r="1507" spans="1:2" s="3" customFormat="1">
      <c r="A1507" s="1"/>
      <c r="B1507" s="18"/>
    </row>
    <row r="1508" spans="1:2" s="3" customFormat="1">
      <c r="A1508" s="1"/>
      <c r="B1508" s="18"/>
    </row>
    <row r="1509" spans="1:2" s="3" customFormat="1">
      <c r="A1509" s="1"/>
      <c r="B1509" s="18"/>
    </row>
    <row r="1510" spans="1:2" s="3" customFormat="1">
      <c r="A1510" s="1"/>
      <c r="B1510" s="18"/>
    </row>
    <row r="1511" spans="1:2" s="3" customFormat="1">
      <c r="A1511" s="1"/>
      <c r="B1511" s="18"/>
    </row>
    <row r="1512" spans="1:2" s="3" customFormat="1">
      <c r="A1512" s="1"/>
      <c r="B1512" s="18"/>
    </row>
    <row r="1513" spans="1:2" s="3" customFormat="1">
      <c r="A1513" s="1"/>
      <c r="B1513" s="18"/>
    </row>
    <row r="1514" spans="1:2" s="3" customFormat="1">
      <c r="A1514" s="1"/>
      <c r="B1514" s="18"/>
    </row>
    <row r="1515" spans="1:2" s="3" customFormat="1">
      <c r="A1515" s="1"/>
      <c r="B1515" s="18"/>
    </row>
    <row r="1516" spans="1:2" s="3" customFormat="1">
      <c r="A1516" s="1"/>
      <c r="B1516" s="18"/>
    </row>
    <row r="1517" spans="1:2" s="3" customFormat="1">
      <c r="A1517" s="1"/>
      <c r="B1517" s="18"/>
    </row>
    <row r="1518" spans="1:2" s="3" customFormat="1">
      <c r="A1518" s="1"/>
      <c r="B1518" s="18"/>
    </row>
    <row r="1519" spans="1:2" s="3" customFormat="1">
      <c r="A1519" s="1"/>
      <c r="B1519" s="18"/>
    </row>
    <row r="1520" spans="1:2" s="3" customFormat="1">
      <c r="A1520" s="1"/>
      <c r="B1520" s="18"/>
    </row>
    <row r="1521" spans="1:2" s="3" customFormat="1">
      <c r="A1521" s="1"/>
      <c r="B1521" s="18"/>
    </row>
    <row r="1522" spans="1:2" s="3" customFormat="1">
      <c r="A1522" s="1"/>
      <c r="B1522" s="18"/>
    </row>
    <row r="1523" spans="1:2" s="3" customFormat="1">
      <c r="A1523" s="1"/>
      <c r="B1523" s="18"/>
    </row>
    <row r="1524" spans="1:2" s="3" customFormat="1">
      <c r="A1524" s="1"/>
      <c r="B1524" s="18"/>
    </row>
    <row r="1525" spans="1:2" s="3" customFormat="1">
      <c r="A1525" s="1"/>
      <c r="B1525" s="18"/>
    </row>
    <row r="1526" spans="1:2" s="3" customFormat="1">
      <c r="A1526" s="1"/>
      <c r="B1526" s="18"/>
    </row>
    <row r="1527" spans="1:2" s="3" customFormat="1">
      <c r="A1527" s="1"/>
      <c r="B1527" s="18"/>
    </row>
    <row r="1528" spans="1:2" s="3" customFormat="1">
      <c r="A1528" s="1"/>
      <c r="B1528" s="18"/>
    </row>
    <row r="1529" spans="1:2" s="3" customFormat="1">
      <c r="A1529" s="1"/>
      <c r="B1529" s="18"/>
    </row>
    <row r="1530" spans="1:2" s="3" customFormat="1">
      <c r="A1530" s="1"/>
      <c r="B1530" s="18"/>
    </row>
    <row r="1531" spans="1:2" s="3" customFormat="1">
      <c r="A1531" s="1"/>
      <c r="B1531" s="18"/>
    </row>
    <row r="1532" spans="1:2" s="3" customFormat="1">
      <c r="A1532" s="1"/>
      <c r="B1532" s="18"/>
    </row>
    <row r="1533" spans="1:2" s="3" customFormat="1">
      <c r="A1533" s="1"/>
      <c r="B1533" s="18"/>
    </row>
    <row r="1534" spans="1:2" s="3" customFormat="1">
      <c r="A1534" s="1"/>
      <c r="B1534" s="18"/>
    </row>
    <row r="1535" spans="1:2" s="3" customFormat="1">
      <c r="A1535" s="1"/>
      <c r="B1535" s="18"/>
    </row>
    <row r="1536" spans="1:2" s="3" customFormat="1">
      <c r="A1536" s="1"/>
      <c r="B1536" s="18"/>
    </row>
    <row r="1537" spans="1:2" s="3" customFormat="1">
      <c r="A1537" s="1"/>
      <c r="B1537" s="18"/>
    </row>
    <row r="1538" spans="1:2" s="3" customFormat="1">
      <c r="A1538" s="1"/>
      <c r="B1538" s="18"/>
    </row>
    <row r="1539" spans="1:2" s="3" customFormat="1">
      <c r="A1539" s="1"/>
      <c r="B1539" s="18"/>
    </row>
    <row r="1540" spans="1:2" s="3" customFormat="1">
      <c r="A1540" s="1"/>
      <c r="B1540" s="18"/>
    </row>
    <row r="1541" spans="1:2" s="3" customFormat="1">
      <c r="A1541" s="1"/>
      <c r="B1541" s="18"/>
    </row>
    <row r="1542" spans="1:2" s="3" customFormat="1">
      <c r="A1542" s="1"/>
      <c r="B1542" s="18"/>
    </row>
    <row r="1543" spans="1:2" s="3" customFormat="1">
      <c r="A1543" s="1"/>
      <c r="B1543" s="18"/>
    </row>
    <row r="1544" spans="1:2" s="3" customFormat="1">
      <c r="A1544" s="1"/>
      <c r="B1544" s="18"/>
    </row>
    <row r="1545" spans="1:2" s="3" customFormat="1">
      <c r="A1545" s="1"/>
      <c r="B1545" s="18"/>
    </row>
    <row r="1546" spans="1:2" s="3" customFormat="1">
      <c r="A1546" s="1"/>
      <c r="B1546" s="18"/>
    </row>
    <row r="1547" spans="1:2" s="3" customFormat="1">
      <c r="A1547" s="1"/>
      <c r="B1547" s="18"/>
    </row>
    <row r="1548" spans="1:2" s="3" customFormat="1">
      <c r="A1548" s="1"/>
      <c r="B1548" s="18"/>
    </row>
    <row r="1549" spans="1:2" s="3" customFormat="1">
      <c r="A1549" s="1"/>
      <c r="B1549" s="18"/>
    </row>
    <row r="1550" spans="1:2" s="3" customFormat="1">
      <c r="A1550" s="1"/>
      <c r="B1550" s="18"/>
    </row>
    <row r="1551" spans="1:2" s="3" customFormat="1">
      <c r="A1551" s="1"/>
      <c r="B1551" s="18"/>
    </row>
    <row r="1552" spans="1:2" s="3" customFormat="1">
      <c r="A1552" s="1"/>
      <c r="B1552" s="18"/>
    </row>
    <row r="1553" spans="1:2" s="3" customFormat="1">
      <c r="A1553" s="1"/>
      <c r="B1553" s="18"/>
    </row>
    <row r="1554" spans="1:2" s="3" customFormat="1">
      <c r="A1554" s="1"/>
      <c r="B1554" s="18"/>
    </row>
    <row r="1555" spans="1:2" s="3" customFormat="1">
      <c r="A1555" s="1"/>
      <c r="B1555" s="18"/>
    </row>
    <row r="1556" spans="1:2" s="3" customFormat="1">
      <c r="A1556" s="1"/>
      <c r="B1556" s="18"/>
    </row>
    <row r="1557" spans="1:2" s="3" customFormat="1">
      <c r="A1557" s="1"/>
      <c r="B1557" s="18"/>
    </row>
    <row r="1558" spans="1:2" s="3" customFormat="1">
      <c r="A1558" s="1"/>
      <c r="B1558" s="18"/>
    </row>
    <row r="1559" spans="1:2" s="3" customFormat="1">
      <c r="A1559" s="1"/>
      <c r="B1559" s="18"/>
    </row>
    <row r="1560" spans="1:2" s="3" customFormat="1">
      <c r="A1560" s="1"/>
      <c r="B1560" s="18"/>
    </row>
    <row r="1561" spans="1:2" s="3" customFormat="1">
      <c r="A1561" s="1"/>
      <c r="B1561" s="18"/>
    </row>
    <row r="1562" spans="1:2" s="3" customFormat="1">
      <c r="A1562" s="1"/>
      <c r="B1562" s="18"/>
    </row>
    <row r="1563" spans="1:2" s="3" customFormat="1">
      <c r="A1563" s="1"/>
      <c r="B1563" s="18"/>
    </row>
    <row r="1564" spans="1:2" s="3" customFormat="1">
      <c r="A1564" s="1"/>
      <c r="B1564" s="18"/>
    </row>
    <row r="1565" spans="1:2" s="3" customFormat="1">
      <c r="A1565" s="1"/>
      <c r="B1565" s="18"/>
    </row>
    <row r="1566" spans="1:2" s="3" customFormat="1">
      <c r="A1566" s="1"/>
      <c r="B1566" s="18"/>
    </row>
    <row r="1567" spans="1:2" s="3" customFormat="1">
      <c r="A1567" s="1"/>
      <c r="B1567" s="18"/>
    </row>
    <row r="1568" spans="1:2" s="3" customFormat="1">
      <c r="A1568" s="1"/>
      <c r="B1568" s="18"/>
    </row>
    <row r="1569" spans="1:2" s="3" customFormat="1">
      <c r="A1569" s="1"/>
      <c r="B1569" s="18"/>
    </row>
    <row r="1570" spans="1:2" s="3" customFormat="1">
      <c r="A1570" s="1"/>
      <c r="B1570" s="18"/>
    </row>
    <row r="1571" spans="1:2" s="3" customFormat="1">
      <c r="A1571" s="1"/>
      <c r="B1571" s="18"/>
    </row>
    <row r="1572" spans="1:2" s="3" customFormat="1">
      <c r="A1572" s="1"/>
      <c r="B1572" s="18"/>
    </row>
    <row r="1573" spans="1:2" s="3" customFormat="1">
      <c r="A1573" s="1"/>
      <c r="B1573" s="18"/>
    </row>
    <row r="1574" spans="1:2" s="3" customFormat="1">
      <c r="A1574" s="1"/>
      <c r="B1574" s="18"/>
    </row>
    <row r="1575" spans="1:2" s="3" customFormat="1">
      <c r="A1575" s="1"/>
      <c r="B1575" s="18"/>
    </row>
    <row r="1576" spans="1:2" s="3" customFormat="1">
      <c r="A1576" s="1"/>
      <c r="B1576" s="18"/>
    </row>
    <row r="1577" spans="1:2" s="3" customFormat="1">
      <c r="A1577" s="1"/>
      <c r="B1577" s="18"/>
    </row>
    <row r="1578" spans="1:2" s="3" customFormat="1">
      <c r="A1578" s="1"/>
      <c r="B1578" s="18"/>
    </row>
    <row r="1579" spans="1:2" s="3" customFormat="1">
      <c r="A1579" s="1"/>
      <c r="B1579" s="18"/>
    </row>
    <row r="1580" spans="1:2" s="3" customFormat="1">
      <c r="A1580" s="1"/>
      <c r="B1580" s="18"/>
    </row>
    <row r="1581" spans="1:2" s="3" customFormat="1">
      <c r="A1581" s="1"/>
      <c r="B1581" s="18"/>
    </row>
    <row r="1582" spans="1:2" s="3" customFormat="1">
      <c r="A1582" s="1"/>
      <c r="B1582" s="18"/>
    </row>
    <row r="1583" spans="1:2" s="3" customFormat="1">
      <c r="A1583" s="1"/>
      <c r="B1583" s="18"/>
    </row>
    <row r="1584" spans="1:2" s="3" customFormat="1">
      <c r="A1584" s="1"/>
      <c r="B1584" s="18"/>
    </row>
    <row r="1585" spans="1:14" s="3" customFormat="1">
      <c r="A1585" s="1"/>
      <c r="B1585" s="18"/>
      <c r="M1585"/>
      <c r="N1585"/>
    </row>
    <row r="1586" spans="1:14" s="3" customFormat="1">
      <c r="A1586" s="1"/>
      <c r="B1586" s="18"/>
      <c r="M1586"/>
      <c r="N1586"/>
    </row>
  </sheetData>
  <mergeCells count="22">
    <mergeCell ref="D22:D23"/>
    <mergeCell ref="L22:L23"/>
    <mergeCell ref="H22:H23"/>
    <mergeCell ref="I22:I23"/>
    <mergeCell ref="J22:J23"/>
    <mergeCell ref="K22:K23"/>
    <mergeCell ref="B2:O2"/>
    <mergeCell ref="B28:I28"/>
    <mergeCell ref="B4:O4"/>
    <mergeCell ref="B5:R5"/>
    <mergeCell ref="B3:O3"/>
    <mergeCell ref="B7:B18"/>
    <mergeCell ref="Q22:Q23"/>
    <mergeCell ref="R22:R23"/>
    <mergeCell ref="P22:P23"/>
    <mergeCell ref="B22:B23"/>
    <mergeCell ref="C22:C23"/>
    <mergeCell ref="M22:M23"/>
    <mergeCell ref="N22:N23"/>
    <mergeCell ref="O22:O23"/>
    <mergeCell ref="E22:E23"/>
    <mergeCell ref="F22:F23"/>
  </mergeCells>
  <conditionalFormatting sqref="K22:L22">
    <cfRule type="cellIs" dxfId="3" priority="30" operator="greaterThan">
      <formula>0.85</formula>
    </cfRule>
  </conditionalFormatting>
  <conditionalFormatting sqref="J22">
    <cfRule type="cellIs" dxfId="2" priority="29" operator="lessThan">
      <formula>0</formula>
    </cfRule>
  </conditionalFormatting>
  <conditionalFormatting sqref="I17 I7:I9 I11:I15">
    <cfRule type="cellIs" dxfId="1" priority="22" operator="lessThan">
      <formula>0</formula>
    </cfRule>
  </conditionalFormatting>
  <conditionalFormatting sqref="R7:R18">
    <cfRule type="dataBar" priority="157">
      <dataBar>
        <cfvo type="min"/>
        <cfvo type="max"/>
        <color rgb="FF638EC6"/>
      </dataBar>
    </cfRule>
  </conditionalFormatting>
  <conditionalFormatting sqref="R7:R22">
    <cfRule type="dataBar" priority="159">
      <dataBar>
        <cfvo type="min"/>
        <cfvo type="max"/>
        <color rgb="FF638EC6"/>
      </dataBar>
    </cfRule>
  </conditionalFormatting>
  <conditionalFormatting sqref="K7:K18">
    <cfRule type="cellIs" dxfId="0" priority="161" operator="greaterThan">
      <formula>0.99</formula>
    </cfRule>
    <cfRule type="dataBar" priority="162">
      <dataBar>
        <cfvo type="min"/>
        <cfvo type="max"/>
        <color rgb="FF008AEF"/>
      </dataBar>
    </cfRule>
  </conditionalFormatting>
  <pageMargins left="0.7" right="0.7" top="0.75" bottom="0.75" header="0.3" footer="0.3"/>
  <pageSetup paperSize="162" orientation="portrait" r:id="rId1"/>
  <ignoredErrors>
    <ignoredError sqref="H17 H8 H11 H18 H15 H13 H14 H12 H10" formula="1"/>
  </ignoredError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7"/>
  <sheetViews>
    <sheetView workbookViewId="0">
      <selection activeCell="F10" sqref="F10"/>
    </sheetView>
  </sheetViews>
  <sheetFormatPr baseColWidth="10" defaultRowHeight="15"/>
  <cols>
    <col min="1" max="1" width="11.42578125" style="122"/>
    <col min="2" max="2" width="15.140625" style="122" customWidth="1"/>
    <col min="3" max="3" width="40.5703125" style="122" bestFit="1" customWidth="1"/>
    <col min="4" max="4" width="22.28515625" style="122" bestFit="1" customWidth="1"/>
    <col min="5" max="5" width="24.42578125" style="122" bestFit="1" customWidth="1"/>
    <col min="6" max="7" width="11.42578125" style="122"/>
    <col min="8" max="8" width="13.42578125" style="122" bestFit="1" customWidth="1"/>
    <col min="9" max="16384" width="11.42578125" style="122"/>
  </cols>
  <sheetData>
    <row r="2" spans="1:9">
      <c r="B2" s="250" t="s">
        <v>135</v>
      </c>
      <c r="C2" s="250"/>
      <c r="D2" s="250"/>
      <c r="E2" s="250"/>
      <c r="F2" s="250"/>
      <c r="G2" s="250"/>
      <c r="H2" s="250"/>
      <c r="I2" s="250"/>
    </row>
    <row r="3" spans="1:9">
      <c r="B3" s="251">
        <f>Resumen_año_22!B4</f>
        <v>44896</v>
      </c>
      <c r="C3" s="251"/>
      <c r="D3" s="251"/>
      <c r="E3" s="251"/>
      <c r="F3" s="251"/>
      <c r="G3" s="251"/>
      <c r="H3" s="251"/>
      <c r="I3" s="251"/>
    </row>
    <row r="5" spans="1:9">
      <c r="B5" s="123" t="s">
        <v>127</v>
      </c>
      <c r="C5" s="123" t="s">
        <v>128</v>
      </c>
      <c r="D5" s="123" t="s">
        <v>3</v>
      </c>
      <c r="E5" s="145" t="s">
        <v>134</v>
      </c>
      <c r="F5" s="123" t="s">
        <v>129</v>
      </c>
      <c r="G5" s="123" t="s">
        <v>130</v>
      </c>
      <c r="H5" s="123" t="s">
        <v>90</v>
      </c>
      <c r="I5" s="123" t="s">
        <v>76</v>
      </c>
    </row>
    <row r="6" spans="1:9" ht="15" customHeight="1">
      <c r="A6" s="127"/>
      <c r="B6" s="252" t="s">
        <v>143</v>
      </c>
      <c r="C6" s="165" t="s">
        <v>13</v>
      </c>
      <c r="D6" s="164" t="s">
        <v>144</v>
      </c>
      <c r="E6" s="163">
        <v>68.720299999999938</v>
      </c>
      <c r="F6" s="176">
        <v>128.613</v>
      </c>
      <c r="G6" s="126">
        <f>E6-F6</f>
        <v>-59.892700000000062</v>
      </c>
      <c r="H6" s="129">
        <f>F6/E6</f>
        <v>1.8715430520530341</v>
      </c>
      <c r="I6" s="125" t="s">
        <v>68</v>
      </c>
    </row>
    <row r="7" spans="1:9">
      <c r="A7" s="127"/>
      <c r="B7" s="252"/>
      <c r="C7" s="166" t="s">
        <v>14</v>
      </c>
      <c r="D7" s="164" t="s">
        <v>144</v>
      </c>
      <c r="E7" s="163">
        <v>780.29519999999957</v>
      </c>
      <c r="F7" s="177">
        <v>595.625</v>
      </c>
      <c r="G7" s="126">
        <f t="shared" ref="G7:G16" si="0">E7-F7</f>
        <v>184.67019999999957</v>
      </c>
      <c r="H7" s="129">
        <f t="shared" ref="H7:H17" si="1">F7/E7</f>
        <v>0.76333290272707088</v>
      </c>
      <c r="I7" s="125" t="s">
        <v>68</v>
      </c>
    </row>
    <row r="8" spans="1:9">
      <c r="A8" s="127"/>
      <c r="B8" s="252"/>
      <c r="C8" s="166" t="s">
        <v>82</v>
      </c>
      <c r="D8" s="164" t="s">
        <v>144</v>
      </c>
      <c r="E8" s="163">
        <v>1417.6499999999996</v>
      </c>
      <c r="F8" s="177">
        <v>603.428</v>
      </c>
      <c r="G8" s="126">
        <f t="shared" si="0"/>
        <v>814.22199999999964</v>
      </c>
      <c r="H8" s="129">
        <f t="shared" si="1"/>
        <v>0.42565372271011898</v>
      </c>
      <c r="I8" s="125" t="s">
        <v>68</v>
      </c>
    </row>
    <row r="9" spans="1:9">
      <c r="A9" s="127"/>
      <c r="B9" s="252"/>
      <c r="C9" s="165" t="s">
        <v>15</v>
      </c>
      <c r="D9" s="164" t="s">
        <v>144</v>
      </c>
      <c r="E9" s="163">
        <v>161.25369999999998</v>
      </c>
      <c r="F9" s="176">
        <v>0</v>
      </c>
      <c r="G9" s="126">
        <f t="shared" si="0"/>
        <v>161.25369999999998</v>
      </c>
      <c r="H9" s="129">
        <f t="shared" si="1"/>
        <v>0</v>
      </c>
      <c r="I9" s="125" t="s">
        <v>68</v>
      </c>
    </row>
    <row r="10" spans="1:9">
      <c r="A10" s="127"/>
      <c r="B10" s="252"/>
      <c r="C10" s="165" t="s">
        <v>118</v>
      </c>
      <c r="D10" s="164" t="s">
        <v>144</v>
      </c>
      <c r="E10" s="163">
        <v>84.228399999999965</v>
      </c>
      <c r="F10" s="176">
        <v>143.84</v>
      </c>
      <c r="G10" s="126">
        <f t="shared" si="0"/>
        <v>-59.611600000000038</v>
      </c>
      <c r="H10" s="129">
        <f t="shared" si="1"/>
        <v>1.7077375327086832</v>
      </c>
      <c r="I10" s="125" t="s">
        <v>68</v>
      </c>
    </row>
    <row r="11" spans="1:9">
      <c r="A11" s="127"/>
      <c r="B11" s="252"/>
      <c r="C11" s="165" t="s">
        <v>16</v>
      </c>
      <c r="D11" s="164" t="s">
        <v>144</v>
      </c>
      <c r="E11" s="163">
        <v>50.421100000000024</v>
      </c>
      <c r="F11" s="176">
        <v>3</v>
      </c>
      <c r="G11" s="126">
        <f t="shared" si="0"/>
        <v>47.421100000000024</v>
      </c>
      <c r="H11" s="129">
        <f t="shared" si="1"/>
        <v>5.9498900261993462E-2</v>
      </c>
      <c r="I11" s="125" t="s">
        <v>68</v>
      </c>
    </row>
    <row r="12" spans="1:9">
      <c r="A12" s="127"/>
      <c r="B12" s="252"/>
      <c r="C12" s="167" t="s">
        <v>17</v>
      </c>
      <c r="D12" s="164" t="s">
        <v>144</v>
      </c>
      <c r="E12" s="163">
        <v>9.1000000001031367E-3</v>
      </c>
      <c r="F12" s="176">
        <v>0</v>
      </c>
      <c r="G12" s="126">
        <f t="shared" si="0"/>
        <v>9.1000000001031367E-3</v>
      </c>
      <c r="H12" s="129">
        <f t="shared" si="1"/>
        <v>0</v>
      </c>
      <c r="I12" s="125" t="s">
        <v>68</v>
      </c>
    </row>
    <row r="13" spans="1:9" ht="25.5">
      <c r="A13" s="127"/>
      <c r="B13" s="252"/>
      <c r="C13" s="167" t="s">
        <v>18</v>
      </c>
      <c r="D13" s="164" t="s">
        <v>144</v>
      </c>
      <c r="E13" s="163">
        <v>24.106300000000005</v>
      </c>
      <c r="F13" s="176">
        <v>0</v>
      </c>
      <c r="G13" s="126">
        <f t="shared" si="0"/>
        <v>24.106300000000005</v>
      </c>
      <c r="H13" s="129">
        <f t="shared" si="1"/>
        <v>0</v>
      </c>
      <c r="I13" s="125" t="s">
        <v>68</v>
      </c>
    </row>
    <row r="14" spans="1:9" ht="34.5" customHeight="1">
      <c r="A14" s="127"/>
      <c r="B14" s="252"/>
      <c r="C14" s="167" t="s">
        <v>19</v>
      </c>
      <c r="D14" s="164" t="s">
        <v>144</v>
      </c>
      <c r="E14" s="163">
        <v>774.98399999999992</v>
      </c>
      <c r="F14" s="177">
        <v>673.66200000000003</v>
      </c>
      <c r="G14" s="126">
        <f t="shared" si="0"/>
        <v>101.32199999999989</v>
      </c>
      <c r="H14" s="129">
        <f t="shared" si="1"/>
        <v>0.86925923631971769</v>
      </c>
      <c r="I14" s="125" t="s">
        <v>68</v>
      </c>
    </row>
    <row r="15" spans="1:9" ht="25.5">
      <c r="A15" s="127"/>
      <c r="B15" s="252"/>
      <c r="C15" s="167" t="s">
        <v>20</v>
      </c>
      <c r="D15" s="164" t="s">
        <v>144</v>
      </c>
      <c r="E15" s="163">
        <v>70.834599999999966</v>
      </c>
      <c r="F15" s="176">
        <v>85.57</v>
      </c>
      <c r="G15" s="126">
        <f t="shared" si="0"/>
        <v>-14.735400000000027</v>
      </c>
      <c r="H15" s="129">
        <f t="shared" si="1"/>
        <v>1.2080254564859552</v>
      </c>
      <c r="I15" s="125" t="s">
        <v>68</v>
      </c>
    </row>
    <row r="16" spans="1:9" ht="51">
      <c r="B16" s="252"/>
      <c r="C16" s="167" t="s">
        <v>74</v>
      </c>
      <c r="D16" s="164" t="s">
        <v>144</v>
      </c>
      <c r="E16" s="163">
        <v>3.9169999999999998</v>
      </c>
      <c r="F16" s="125">
        <v>0</v>
      </c>
      <c r="G16" s="126">
        <f t="shared" si="0"/>
        <v>3.9169999999999998</v>
      </c>
      <c r="H16" s="129">
        <f t="shared" si="1"/>
        <v>0</v>
      </c>
      <c r="I16" s="125" t="s">
        <v>68</v>
      </c>
    </row>
    <row r="17" spans="2:9">
      <c r="B17" s="128"/>
      <c r="C17" s="124" t="s">
        <v>145</v>
      </c>
      <c r="D17" s="164" t="s">
        <v>144</v>
      </c>
      <c r="E17" s="126">
        <f>SUM(E6:E16)</f>
        <v>3436.4196999999995</v>
      </c>
      <c r="F17" s="126">
        <f>SUM(F6:F16)</f>
        <v>2233.7380000000003</v>
      </c>
      <c r="G17" s="126">
        <f>SUM(G6:G16)</f>
        <v>1202.681699999999</v>
      </c>
      <c r="H17" s="129">
        <f t="shared" si="1"/>
        <v>0.65001897178042622</v>
      </c>
      <c r="I17" s="125" t="s">
        <v>68</v>
      </c>
    </row>
  </sheetData>
  <mergeCells count="3">
    <mergeCell ref="B2:I2"/>
    <mergeCell ref="B3:I3"/>
    <mergeCell ref="B6:B16"/>
  </mergeCells>
  <phoneticPr fontId="47"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BY161"/>
  <sheetViews>
    <sheetView workbookViewId="0">
      <selection activeCell="E21" sqref="E21"/>
    </sheetView>
  </sheetViews>
  <sheetFormatPr baseColWidth="10" defaultRowHeight="15"/>
  <cols>
    <col min="1" max="1" width="11.42578125" style="1"/>
    <col min="3" max="3" width="13.7109375" customWidth="1"/>
    <col min="4" max="4" width="9.5703125" bestFit="1" customWidth="1"/>
    <col min="5" max="5" width="8.7109375" bestFit="1" customWidth="1"/>
  </cols>
  <sheetData>
    <row r="1" spans="2:76" s="1" customFormat="1" ht="15.75" thickBot="1"/>
    <row r="2" spans="2:76" ht="15" customHeight="1">
      <c r="B2" s="1"/>
      <c r="C2" s="1"/>
      <c r="D2" s="256" t="s">
        <v>136</v>
      </c>
      <c r="E2" s="257"/>
      <c r="F2" s="257"/>
      <c r="G2" s="257"/>
      <c r="H2" s="257"/>
      <c r="I2" s="257"/>
      <c r="J2" s="257"/>
      <c r="K2" s="257"/>
      <c r="L2" s="257"/>
      <c r="M2" s="258"/>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row>
    <row r="3" spans="2:76" ht="15" customHeight="1">
      <c r="B3" s="1"/>
      <c r="C3" s="1"/>
      <c r="D3" s="259"/>
      <c r="E3" s="260"/>
      <c r="F3" s="260"/>
      <c r="G3" s="260"/>
      <c r="H3" s="260"/>
      <c r="I3" s="260"/>
      <c r="J3" s="260"/>
      <c r="K3" s="260"/>
      <c r="L3" s="260"/>
      <c r="M3" s="26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row>
    <row r="4" spans="2:76" ht="15" customHeight="1">
      <c r="B4" s="1"/>
      <c r="C4" s="1"/>
      <c r="D4" s="259"/>
      <c r="E4" s="260"/>
      <c r="F4" s="260"/>
      <c r="G4" s="260"/>
      <c r="H4" s="260"/>
      <c r="I4" s="260"/>
      <c r="J4" s="260"/>
      <c r="K4" s="260"/>
      <c r="L4" s="260"/>
      <c r="M4" s="26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row>
    <row r="5" spans="2:76" ht="15.75" customHeight="1" thickBot="1">
      <c r="B5" s="1"/>
      <c r="C5" s="1"/>
      <c r="D5" s="253">
        <f>+Resumen_año_22!B4</f>
        <v>44896</v>
      </c>
      <c r="E5" s="254"/>
      <c r="F5" s="254"/>
      <c r="G5" s="254"/>
      <c r="H5" s="254"/>
      <c r="I5" s="254"/>
      <c r="J5" s="254"/>
      <c r="K5" s="254"/>
      <c r="L5" s="254"/>
      <c r="M5" s="255"/>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row>
    <row r="6" spans="2:76">
      <c r="B6" s="1"/>
      <c r="C6" s="1"/>
      <c r="D6" s="262" t="s">
        <v>84</v>
      </c>
      <c r="E6" s="262"/>
      <c r="F6" s="262"/>
      <c r="G6" s="262"/>
      <c r="H6" s="262"/>
      <c r="I6" s="262"/>
      <c r="J6" s="262"/>
      <c r="K6" s="262"/>
      <c r="L6" s="262"/>
      <c r="M6" s="262"/>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row>
    <row r="7" spans="2:76">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row>
    <row r="8" spans="2:76">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row>
    <row r="9" spans="2:76">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row>
    <row r="10" spans="2:76" ht="15.75" thickBot="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row>
    <row r="11" spans="2:76" ht="32.25" thickBot="1">
      <c r="B11" s="80" t="s">
        <v>0</v>
      </c>
      <c r="C11" s="81" t="s">
        <v>4</v>
      </c>
      <c r="D11" s="82" t="s">
        <v>7</v>
      </c>
      <c r="E11" s="83" t="s">
        <v>8</v>
      </c>
      <c r="F11" s="84" t="s">
        <v>85</v>
      </c>
      <c r="G11" s="85" t="s">
        <v>76</v>
      </c>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row>
    <row r="12" spans="2:76">
      <c r="B12" s="63" t="s">
        <v>79</v>
      </c>
      <c r="C12" s="64">
        <v>35</v>
      </c>
      <c r="D12" s="64"/>
      <c r="E12" s="79">
        <f>C12-D12</f>
        <v>35</v>
      </c>
      <c r="F12" s="88">
        <f>+D12/E12</f>
        <v>0</v>
      </c>
      <c r="G12" s="86" t="s">
        <v>68</v>
      </c>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row>
    <row r="13" spans="2:76" ht="15.75" thickBot="1">
      <c r="B13" s="65" t="s">
        <v>80</v>
      </c>
      <c r="C13" s="66">
        <v>35</v>
      </c>
      <c r="D13" s="66"/>
      <c r="E13" s="66">
        <f>C13-D13</f>
        <v>35</v>
      </c>
      <c r="F13" s="118">
        <f>+D13/E13</f>
        <v>0</v>
      </c>
      <c r="G13" s="87" t="s">
        <v>68</v>
      </c>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row>
    <row r="14" spans="2:76">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row>
    <row r="15" spans="2:76">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row>
    <row r="16" spans="2:76" ht="15.75" thickBot="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row>
    <row r="17" spans="1:77" ht="31.5">
      <c r="A17" s="119" t="s">
        <v>125</v>
      </c>
      <c r="B17" s="119" t="s">
        <v>0</v>
      </c>
      <c r="C17" s="120" t="s">
        <v>124</v>
      </c>
      <c r="D17" s="120" t="s">
        <v>4</v>
      </c>
      <c r="E17" s="120" t="s">
        <v>7</v>
      </c>
      <c r="F17" s="120" t="s">
        <v>8</v>
      </c>
      <c r="G17" s="120" t="s">
        <v>85</v>
      </c>
      <c r="H17" s="121" t="s">
        <v>76</v>
      </c>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row>
    <row r="18" spans="1:77">
      <c r="A18" s="180">
        <v>723</v>
      </c>
      <c r="B18" s="180" t="s">
        <v>78</v>
      </c>
      <c r="C18" s="180" t="s">
        <v>152</v>
      </c>
      <c r="D18" s="180">
        <v>3</v>
      </c>
      <c r="E18" s="180"/>
      <c r="F18" s="180">
        <f>D18-E18</f>
        <v>3</v>
      </c>
      <c r="G18" s="181">
        <f>E18/D18</f>
        <v>0</v>
      </c>
      <c r="H18" s="179"/>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row>
    <row r="19" spans="1:77">
      <c r="A19" s="180">
        <v>724</v>
      </c>
      <c r="B19" s="180" t="s">
        <v>153</v>
      </c>
      <c r="C19" s="180" t="s">
        <v>154</v>
      </c>
      <c r="D19" s="180">
        <v>4</v>
      </c>
      <c r="E19" s="180"/>
      <c r="F19" s="180">
        <f>D19-E19</f>
        <v>4</v>
      </c>
      <c r="G19" s="181">
        <f>E19/D19</f>
        <v>0</v>
      </c>
      <c r="H19" s="179"/>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row>
    <row r="20" spans="1:77">
      <c r="A20" s="180">
        <v>725</v>
      </c>
      <c r="B20" s="180" t="s">
        <v>153</v>
      </c>
      <c r="C20" s="180" t="s">
        <v>155</v>
      </c>
      <c r="D20" s="263">
        <v>5</v>
      </c>
      <c r="E20" s="180">
        <v>5.7000000000000002E-2</v>
      </c>
      <c r="F20" s="263">
        <f>D20-(E20+E21)</f>
        <v>4.7930000000000001</v>
      </c>
      <c r="G20" s="265">
        <f>(E20+E21)/D20</f>
        <v>4.1399999999999999E-2</v>
      </c>
      <c r="H20" s="179"/>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row>
    <row r="21" spans="1:77">
      <c r="A21" s="180">
        <v>725</v>
      </c>
      <c r="B21" s="180" t="s">
        <v>153</v>
      </c>
      <c r="C21" s="180" t="s">
        <v>156</v>
      </c>
      <c r="D21" s="264"/>
      <c r="E21" s="180">
        <v>0.15</v>
      </c>
      <c r="F21" s="264"/>
      <c r="G21" s="266"/>
      <c r="H21" s="113"/>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row>
    <row r="22" spans="1:77">
      <c r="A22" s="113"/>
      <c r="B22" s="113"/>
      <c r="C22" s="113"/>
      <c r="D22" s="113"/>
      <c r="E22" s="113"/>
      <c r="F22" s="113"/>
      <c r="G22" s="113"/>
      <c r="H22" s="113"/>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row>
    <row r="23" spans="1:77">
      <c r="A23" s="113"/>
      <c r="B23" s="113"/>
      <c r="C23" s="113"/>
      <c r="D23" s="113"/>
      <c r="E23" s="113"/>
      <c r="F23" s="113"/>
      <c r="G23" s="113"/>
      <c r="H23" s="113"/>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row>
    <row r="24" spans="1:77">
      <c r="A24" s="113"/>
      <c r="B24" s="113"/>
      <c r="C24" s="113"/>
      <c r="D24" s="113"/>
      <c r="E24" s="113"/>
      <c r="F24" s="113"/>
      <c r="G24" s="113"/>
      <c r="H24" s="113"/>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row>
    <row r="25" spans="1:77">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row>
    <row r="26" spans="1:77">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row>
    <row r="27" spans="1:77">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row>
    <row r="28" spans="1:77">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row>
    <row r="29" spans="1:77">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row>
    <row r="30" spans="1:77">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row>
    <row r="31" spans="1:77">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row>
    <row r="32" spans="1:77">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row>
    <row r="33" spans="2:76">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row>
    <row r="34" spans="2:76">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row>
    <row r="35" spans="2:76">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row>
    <row r="36" spans="2:76">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row>
    <row r="37" spans="2:76">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row>
    <row r="38" spans="2:76">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row>
    <row r="39" spans="2:76">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row>
    <row r="40" spans="2:76">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row>
    <row r="41" spans="2:76">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row>
    <row r="42" spans="2:76">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row>
    <row r="43" spans="2:76">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row>
    <row r="44" spans="2:76">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row>
    <row r="45" spans="2:76">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row>
    <row r="46" spans="2:76">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row>
    <row r="47" spans="2:76">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row>
    <row r="48" spans="2:76">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row>
    <row r="49" spans="2:76">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row>
    <row r="50" spans="2:76">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row>
    <row r="51" spans="2:76">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row>
    <row r="52" spans="2:76">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row>
    <row r="53" spans="2:76">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row>
    <row r="54" spans="2:76">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row>
    <row r="55" spans="2:76">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row>
    <row r="56" spans="2:76">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row>
    <row r="57" spans="2:76">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row>
    <row r="58" spans="2:76">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row>
    <row r="59" spans="2:76">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row>
    <row r="60" spans="2:76">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row>
    <row r="61" spans="2:76">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row>
    <row r="62" spans="2:76">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row>
    <row r="63" spans="2:76">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row>
    <row r="64" spans="2:76">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row>
    <row r="65" spans="2:76">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row>
    <row r="66" spans="2:76">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row>
    <row r="67" spans="2:76">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row>
    <row r="68" spans="2:76">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row>
    <row r="69" spans="2:76">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row>
    <row r="70" spans="2:76">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row>
    <row r="71" spans="2:76">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row>
    <row r="72" spans="2:76">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row>
    <row r="73" spans="2:76">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row>
    <row r="74" spans="2:76">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row>
    <row r="75" spans="2:76">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row>
    <row r="76" spans="2:76">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row>
    <row r="77" spans="2:76">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row>
    <row r="78" spans="2:76">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row>
    <row r="79" spans="2:76">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row>
    <row r="80" spans="2:76">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row>
    <row r="81" spans="2:76">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row>
    <row r="82" spans="2:76">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row>
    <row r="83" spans="2:76">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row>
    <row r="84" spans="2:76">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row>
    <row r="85" spans="2:76">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row>
    <row r="86" spans="2:76">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row>
    <row r="87" spans="2:76">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row>
    <row r="88" spans="2:76">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row>
    <row r="89" spans="2:76">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row>
    <row r="90" spans="2:76">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row>
    <row r="91" spans="2:76">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row>
    <row r="92" spans="2:76">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row>
    <row r="93" spans="2:76">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row>
    <row r="94" spans="2:76">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row>
    <row r="95" spans="2:76">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row>
    <row r="96" spans="2:76">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row>
    <row r="97" spans="2:76">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row>
    <row r="98" spans="2:76">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row>
    <row r="99" spans="2:76">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row>
    <row r="100" spans="2:76">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row>
    <row r="101" spans="2:76">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row>
    <row r="102" spans="2:76">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row>
    <row r="103" spans="2:76">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row>
    <row r="104" spans="2:76">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row>
    <row r="105" spans="2:76">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row>
    <row r="106" spans="2:76">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row>
    <row r="107" spans="2:76">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row>
    <row r="108" spans="2:76">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row>
    <row r="109" spans="2:76">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row>
    <row r="110" spans="2:76">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row>
    <row r="111" spans="2:76">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row>
    <row r="112" spans="2:76">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row>
    <row r="113" spans="2:76">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row>
    <row r="114" spans="2:76">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row>
    <row r="115" spans="2:76">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row>
    <row r="116" spans="2:76">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row>
    <row r="117" spans="2:76">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row>
    <row r="118" spans="2:76">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row>
    <row r="119" spans="2:76">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row>
    <row r="120" spans="2:76">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row>
    <row r="121" spans="2:76">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row>
    <row r="122" spans="2:76">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row>
    <row r="123" spans="2:76">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row>
    <row r="124" spans="2:76">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row>
    <row r="125" spans="2:76">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row>
    <row r="126" spans="2:76">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row>
    <row r="127" spans="2:76">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row>
    <row r="128" spans="2:76">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row>
    <row r="129" spans="2:76">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row>
    <row r="130" spans="2:76">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row>
    <row r="131" spans="2:76">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row>
    <row r="132" spans="2:76">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row>
    <row r="133" spans="2:76">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row>
    <row r="134" spans="2:76">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row>
    <row r="135" spans="2:76">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row>
    <row r="136" spans="2:76">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row>
    <row r="137" spans="2:76">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row>
    <row r="138" spans="2:76">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row>
    <row r="139" spans="2:76">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row>
    <row r="140" spans="2:76">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row>
    <row r="141" spans="2:76">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row>
    <row r="142" spans="2:76">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row>
    <row r="143" spans="2:76">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row>
    <row r="144" spans="2:76">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row>
    <row r="145" spans="2:76">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row>
    <row r="146" spans="2:76">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row>
    <row r="147" spans="2:76">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row>
    <row r="148" spans="2:76">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row>
    <row r="149" spans="2:76">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row>
    <row r="150" spans="2:76">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row>
    <row r="151" spans="2:76">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row>
    <row r="152" spans="2:76">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row>
    <row r="153" spans="2:76">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row>
    <row r="154" spans="2:76">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row>
    <row r="155" spans="2:76">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row>
    <row r="156" spans="2:76">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row>
    <row r="157" spans="2:76">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row>
    <row r="158" spans="2:76">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row>
    <row r="159" spans="2:76">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row>
    <row r="160" spans="2:76">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row>
    <row r="161" spans="2:76">
      <c r="B161" s="1"/>
      <c r="C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row>
  </sheetData>
  <mergeCells count="6">
    <mergeCell ref="D5:M5"/>
    <mergeCell ref="D2:M4"/>
    <mergeCell ref="D6:M6"/>
    <mergeCell ref="D20:D21"/>
    <mergeCell ref="F20:F21"/>
    <mergeCell ref="G20:G2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1:L18"/>
  <sheetViews>
    <sheetView workbookViewId="0">
      <selection activeCell="F21" sqref="F21:F23"/>
    </sheetView>
  </sheetViews>
  <sheetFormatPr baseColWidth="10" defaultRowHeight="15"/>
  <cols>
    <col min="1" max="2" width="11.42578125" style="67"/>
    <col min="3" max="3" width="31" style="67" customWidth="1"/>
    <col min="4" max="16384" width="11.42578125" style="67"/>
  </cols>
  <sheetData>
    <row r="1" spans="2:12" ht="15" customHeight="1">
      <c r="B1" s="269" t="s">
        <v>81</v>
      </c>
      <c r="C1" s="269"/>
      <c r="D1" s="269"/>
      <c r="E1" s="269"/>
      <c r="F1" s="269"/>
      <c r="G1" s="269"/>
      <c r="H1" s="269"/>
      <c r="I1" s="269"/>
      <c r="J1" s="269"/>
      <c r="K1" s="269"/>
      <c r="L1" s="270"/>
    </row>
    <row r="2" spans="2:12" ht="15" customHeight="1">
      <c r="B2" s="269"/>
      <c r="C2" s="269"/>
      <c r="D2" s="269"/>
      <c r="E2" s="269"/>
      <c r="F2" s="269"/>
      <c r="G2" s="269"/>
      <c r="H2" s="269"/>
      <c r="I2" s="269"/>
      <c r="J2" s="269"/>
      <c r="K2" s="269"/>
      <c r="L2" s="270"/>
    </row>
    <row r="3" spans="2:12" ht="15.75" customHeight="1">
      <c r="B3" s="269"/>
      <c r="C3" s="269"/>
      <c r="D3" s="269"/>
      <c r="E3" s="269"/>
      <c r="F3" s="269"/>
      <c r="G3" s="269"/>
      <c r="H3" s="269"/>
      <c r="I3" s="269"/>
      <c r="J3" s="269"/>
      <c r="K3" s="269"/>
      <c r="L3" s="270"/>
    </row>
    <row r="7" spans="2:12" ht="15.75" thickBot="1"/>
    <row r="8" spans="2:12" ht="15.75" thickBot="1">
      <c r="B8" s="267" t="s">
        <v>116</v>
      </c>
      <c r="C8" s="268"/>
      <c r="D8" s="68"/>
    </row>
    <row r="9" spans="2:12" ht="15.75" thickBot="1">
      <c r="B9" s="267" t="s">
        <v>117</v>
      </c>
      <c r="C9" s="268"/>
      <c r="D9" s="68"/>
    </row>
    <row r="10" spans="2:12">
      <c r="D10" s="67" t="s">
        <v>133</v>
      </c>
    </row>
    <row r="18" spans="6:6">
      <c r="F18" s="69"/>
    </row>
  </sheetData>
  <mergeCells count="3">
    <mergeCell ref="B8:C8"/>
    <mergeCell ref="B9:C9"/>
    <mergeCell ref="B1:L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topLeftCell="F1" workbookViewId="0">
      <pane ySplit="1" topLeftCell="A2" activePane="bottomLeft" state="frozen"/>
      <selection activeCell="F1" sqref="F1"/>
      <selection pane="bottomLeft" activeCell="K27" sqref="K27"/>
    </sheetView>
  </sheetViews>
  <sheetFormatPr baseColWidth="10" defaultColWidth="11.42578125" defaultRowHeight="12" customHeight="1"/>
  <cols>
    <col min="1" max="1" width="28.28515625" style="28" bestFit="1" customWidth="1"/>
    <col min="2" max="2" width="23" style="28" bestFit="1" customWidth="1"/>
    <col min="3" max="3" width="6.140625" style="28" customWidth="1"/>
    <col min="4" max="4" width="18.140625" style="28" customWidth="1"/>
    <col min="5" max="5" width="201.5703125" style="29" bestFit="1" customWidth="1"/>
    <col min="6" max="6" width="23.7109375" style="28" customWidth="1"/>
    <col min="7" max="7" width="18.28515625" style="28" customWidth="1"/>
    <col min="8" max="8" width="14.7109375" style="28" customWidth="1"/>
    <col min="9" max="9" width="11.42578125" style="28"/>
    <col min="10" max="10" width="14" style="28" customWidth="1"/>
    <col min="11" max="11" width="13.28515625" style="28" bestFit="1" customWidth="1"/>
    <col min="12" max="12" width="11.42578125" style="28"/>
    <col min="13" max="13" width="9.5703125" style="31" customWidth="1"/>
    <col min="14" max="14" width="14.7109375" style="32" customWidth="1"/>
    <col min="15" max="15" width="14.85546875" style="28" bestFit="1" customWidth="1"/>
    <col min="16" max="16384" width="11.42578125" style="28"/>
  </cols>
  <sheetData>
    <row r="1" spans="1:17" ht="12" customHeight="1">
      <c r="A1" s="28" t="s">
        <v>65</v>
      </c>
      <c r="B1" s="28" t="s">
        <v>31</v>
      </c>
      <c r="C1" s="28" t="s">
        <v>32</v>
      </c>
      <c r="D1" s="28" t="s">
        <v>33</v>
      </c>
      <c r="E1" s="29" t="s">
        <v>34</v>
      </c>
      <c r="F1" s="28" t="s">
        <v>35</v>
      </c>
      <c r="G1" s="28" t="s">
        <v>36</v>
      </c>
      <c r="H1" s="28" t="s">
        <v>37</v>
      </c>
      <c r="I1" s="28" t="s">
        <v>38</v>
      </c>
      <c r="J1" s="28" t="s">
        <v>39</v>
      </c>
      <c r="K1" s="28" t="s">
        <v>40</v>
      </c>
      <c r="L1" s="28" t="s">
        <v>41</v>
      </c>
      <c r="M1" s="31" t="s">
        <v>42</v>
      </c>
      <c r="N1" s="35" t="s">
        <v>43</v>
      </c>
      <c r="O1" s="36" t="s">
        <v>66</v>
      </c>
      <c r="P1" s="150" t="s">
        <v>86</v>
      </c>
      <c r="Q1" s="150" t="s">
        <v>87</v>
      </c>
    </row>
    <row r="2" spans="1:17" ht="12" customHeight="1">
      <c r="A2" s="90" t="s">
        <v>67</v>
      </c>
      <c r="B2" s="90" t="s">
        <v>44</v>
      </c>
      <c r="C2" s="90" t="s">
        <v>45</v>
      </c>
      <c r="D2" s="90" t="s">
        <v>46</v>
      </c>
      <c r="E2" s="151" t="s">
        <v>47</v>
      </c>
      <c r="F2" s="90" t="s">
        <v>48</v>
      </c>
      <c r="G2" s="90" t="s">
        <v>49</v>
      </c>
      <c r="H2" s="90">
        <f>+'SARDINA AUSTRAL'!F7</f>
        <v>528.91499999999996</v>
      </c>
      <c r="I2" s="90">
        <f>+'SARDINA AUSTRAL'!G7</f>
        <v>0</v>
      </c>
      <c r="J2" s="90">
        <f>+'SARDINA AUSTRAL'!H7</f>
        <v>528.91499999999996</v>
      </c>
      <c r="K2" s="90">
        <f>+'SARDINA AUSTRAL'!I7</f>
        <v>329.05470000000003</v>
      </c>
      <c r="L2" s="90">
        <f>+'SARDINA AUSTRAL'!J7</f>
        <v>199.86029999999994</v>
      </c>
      <c r="M2" s="152">
        <f>+'SARDINA AUSTRAL'!K7</f>
        <v>0.62213153342219463</v>
      </c>
      <c r="N2" s="161" t="str">
        <f>+'SARDINA AUSTRAL'!L7</f>
        <v>-</v>
      </c>
      <c r="O2" s="154">
        <f>+'SARDINA AUSTRAL'!B$3</f>
        <v>44896</v>
      </c>
      <c r="P2" s="90">
        <v>2022</v>
      </c>
      <c r="Q2" s="90"/>
    </row>
    <row r="3" spans="1:17" ht="12" customHeight="1">
      <c r="A3" s="90" t="s">
        <v>67</v>
      </c>
      <c r="B3" s="90" t="s">
        <v>44</v>
      </c>
      <c r="C3" s="90" t="s">
        <v>45</v>
      </c>
      <c r="D3" s="90" t="s">
        <v>46</v>
      </c>
      <c r="E3" s="151" t="s">
        <v>51</v>
      </c>
      <c r="F3" s="90" t="s">
        <v>48</v>
      </c>
      <c r="G3" s="90" t="s">
        <v>49</v>
      </c>
      <c r="H3" s="90">
        <f>+'SARDINA AUSTRAL'!F8</f>
        <v>2103.518</v>
      </c>
      <c r="I3" s="90">
        <f>+'SARDINA AUSTRAL'!G8</f>
        <v>-612</v>
      </c>
      <c r="J3" s="90">
        <f>+'SARDINA AUSTRAL'!H8</f>
        <v>1491.518</v>
      </c>
      <c r="K3" s="90">
        <f>+'SARDINA AUSTRAL'!I8</f>
        <v>1122.3600000000001</v>
      </c>
      <c r="L3" s="90">
        <f>+'SARDINA AUSTRAL'!J8</f>
        <v>369.1579999999999</v>
      </c>
      <c r="M3" s="152">
        <f>+'SARDINA AUSTRAL'!K8</f>
        <v>0.75249510900974714</v>
      </c>
      <c r="N3" s="161" t="str">
        <f>+'SARDINA AUSTRAL'!L8</f>
        <v>-</v>
      </c>
      <c r="O3" s="154">
        <f>+'SARDINA AUSTRAL'!B$3</f>
        <v>44896</v>
      </c>
      <c r="P3" s="90">
        <v>2022</v>
      </c>
      <c r="Q3" s="90"/>
    </row>
    <row r="4" spans="1:17" ht="12" customHeight="1">
      <c r="A4" s="90" t="s">
        <v>67</v>
      </c>
      <c r="B4" s="90" t="s">
        <v>44</v>
      </c>
      <c r="C4" s="90" t="s">
        <v>45</v>
      </c>
      <c r="D4" s="90" t="s">
        <v>46</v>
      </c>
      <c r="E4" s="151" t="s">
        <v>52</v>
      </c>
      <c r="F4" s="90" t="s">
        <v>48</v>
      </c>
      <c r="G4" s="90" t="s">
        <v>49</v>
      </c>
      <c r="H4" s="90">
        <f>+'SARDINA AUSTRAL'!F9</f>
        <v>1431.402</v>
      </c>
      <c r="I4" s="90">
        <f>+'SARDINA AUSTRAL'!G9</f>
        <v>644.29500000000007</v>
      </c>
      <c r="J4" s="90">
        <f>+'SARDINA AUSTRAL'!H9</f>
        <v>2075.6970000000001</v>
      </c>
      <c r="K4" s="90">
        <f>+'SARDINA AUSTRAL'!I9</f>
        <v>1730.722</v>
      </c>
      <c r="L4" s="90">
        <f>+'SARDINA AUSTRAL'!J9</f>
        <v>344.97500000000014</v>
      </c>
      <c r="M4" s="152">
        <f>+'SARDINA AUSTRAL'!K9</f>
        <v>0.83380281418723445</v>
      </c>
      <c r="N4" s="161" t="str">
        <f>+'SARDINA AUSTRAL'!L9</f>
        <v>-</v>
      </c>
      <c r="O4" s="154">
        <f>+'SARDINA AUSTRAL'!B$3</f>
        <v>44896</v>
      </c>
      <c r="P4" s="90">
        <v>2022</v>
      </c>
      <c r="Q4" s="90"/>
    </row>
    <row r="5" spans="1:17" ht="12" customHeight="1">
      <c r="A5" s="90" t="s">
        <v>67</v>
      </c>
      <c r="B5" s="90" t="s">
        <v>44</v>
      </c>
      <c r="C5" s="90" t="s">
        <v>45</v>
      </c>
      <c r="D5" s="90" t="s">
        <v>46</v>
      </c>
      <c r="E5" s="151" t="s">
        <v>53</v>
      </c>
      <c r="F5" s="90" t="s">
        <v>48</v>
      </c>
      <c r="G5" s="90" t="s">
        <v>49</v>
      </c>
      <c r="H5" s="90">
        <f>+'SARDINA AUSTRAL'!F10</f>
        <v>466.68099999999998</v>
      </c>
      <c r="I5" s="90">
        <f>+'SARDINA AUSTRAL'!G10</f>
        <v>-400</v>
      </c>
      <c r="J5" s="90">
        <f>+'SARDINA AUSTRAL'!H10</f>
        <v>66.680999999999983</v>
      </c>
      <c r="K5" s="90">
        <f>+'SARDINA AUSTRAL'!I10</f>
        <v>0</v>
      </c>
      <c r="L5" s="90">
        <f>+'SARDINA AUSTRAL'!J10</f>
        <v>66.680999999999983</v>
      </c>
      <c r="M5" s="152">
        <f>+'SARDINA AUSTRAL'!K10</f>
        <v>0</v>
      </c>
      <c r="N5" s="161" t="str">
        <f>+'SARDINA AUSTRAL'!L10</f>
        <v>-</v>
      </c>
      <c r="O5" s="154">
        <f>+'SARDINA AUSTRAL'!B$3</f>
        <v>44896</v>
      </c>
      <c r="P5" s="90">
        <v>2022</v>
      </c>
      <c r="Q5" s="90"/>
    </row>
    <row r="6" spans="1:17" ht="12" customHeight="1">
      <c r="A6" s="90" t="s">
        <v>67</v>
      </c>
      <c r="B6" s="90" t="s">
        <v>44</v>
      </c>
      <c r="C6" s="90" t="s">
        <v>45</v>
      </c>
      <c r="D6" s="90" t="s">
        <v>46</v>
      </c>
      <c r="E6" s="151" t="s">
        <v>54</v>
      </c>
      <c r="F6" s="90" t="s">
        <v>48</v>
      </c>
      <c r="G6" s="90" t="s">
        <v>49</v>
      </c>
      <c r="H6" s="90">
        <f>+'SARDINA AUSTRAL'!F11</f>
        <v>723.84900000000005</v>
      </c>
      <c r="I6" s="90">
        <f>+'SARDINA AUSTRAL'!G11</f>
        <v>1633</v>
      </c>
      <c r="J6" s="90">
        <f>+'SARDINA AUSTRAL'!H11</f>
        <v>2356.8490000000002</v>
      </c>
      <c r="K6" s="90">
        <f>+'SARDINA AUSTRAL'!I11</f>
        <v>2130.1165999999998</v>
      </c>
      <c r="L6" s="90">
        <f>+'SARDINA AUSTRAL'!J11</f>
        <v>226.73240000000033</v>
      </c>
      <c r="M6" s="152">
        <f>+'SARDINA AUSTRAL'!K11</f>
        <v>0.9037985038498435</v>
      </c>
      <c r="N6" s="161" t="str">
        <f>+'SARDINA AUSTRAL'!L11</f>
        <v>-</v>
      </c>
      <c r="O6" s="154">
        <f>+'SARDINA AUSTRAL'!B$3</f>
        <v>44896</v>
      </c>
      <c r="P6" s="90">
        <v>2022</v>
      </c>
      <c r="Q6" s="90"/>
    </row>
    <row r="7" spans="1:17" ht="12" customHeight="1">
      <c r="A7" s="90" t="s">
        <v>67</v>
      </c>
      <c r="B7" s="90" t="s">
        <v>44</v>
      </c>
      <c r="C7" s="90" t="s">
        <v>45</v>
      </c>
      <c r="D7" s="90" t="s">
        <v>46</v>
      </c>
      <c r="E7" s="151" t="s">
        <v>55</v>
      </c>
      <c r="F7" s="90" t="s">
        <v>48</v>
      </c>
      <c r="G7" s="90" t="s">
        <v>49</v>
      </c>
      <c r="H7" s="90">
        <f>+'SARDINA AUSTRAL'!F12</f>
        <v>674.26300000000003</v>
      </c>
      <c r="I7" s="90">
        <f>+'SARDINA AUSTRAL'!G12</f>
        <v>-670</v>
      </c>
      <c r="J7" s="90">
        <f>+'SARDINA AUSTRAL'!H12</f>
        <v>4.2630000000000337</v>
      </c>
      <c r="K7" s="90">
        <f>+'SARDINA AUSTRAL'!I12</f>
        <v>0</v>
      </c>
      <c r="L7" s="90">
        <f>+'SARDINA AUSTRAL'!J12</f>
        <v>4.2630000000000337</v>
      </c>
      <c r="M7" s="152">
        <f>+'SARDINA AUSTRAL'!K12</f>
        <v>0</v>
      </c>
      <c r="N7" s="161" t="str">
        <f>+'SARDINA AUSTRAL'!L12</f>
        <v>-</v>
      </c>
      <c r="O7" s="154">
        <f>+'SARDINA AUSTRAL'!B$3</f>
        <v>44896</v>
      </c>
      <c r="P7" s="90">
        <v>2022</v>
      </c>
      <c r="Q7" s="90"/>
    </row>
    <row r="8" spans="1:17" ht="12" customHeight="1">
      <c r="A8" s="90" t="s">
        <v>67</v>
      </c>
      <c r="B8" s="90" t="s">
        <v>44</v>
      </c>
      <c r="C8" s="90" t="s">
        <v>45</v>
      </c>
      <c r="D8" s="90" t="s">
        <v>46</v>
      </c>
      <c r="E8" s="151" t="s">
        <v>56</v>
      </c>
      <c r="F8" s="90" t="s">
        <v>48</v>
      </c>
      <c r="G8" s="90" t="s">
        <v>49</v>
      </c>
      <c r="H8" s="90">
        <f>+'SARDINA AUSTRAL'!F13</f>
        <v>1026.8869999999999</v>
      </c>
      <c r="I8" s="90">
        <f>+'SARDINA AUSTRAL'!G13</f>
        <v>-994</v>
      </c>
      <c r="J8" s="90">
        <f>+'SARDINA AUSTRAL'!H13</f>
        <v>32.886999999999944</v>
      </c>
      <c r="K8" s="90">
        <f>+'SARDINA AUSTRAL'!I13</f>
        <v>0</v>
      </c>
      <c r="L8" s="90">
        <f>+'SARDINA AUSTRAL'!J13</f>
        <v>32.886999999999944</v>
      </c>
      <c r="M8" s="152">
        <f>+'SARDINA AUSTRAL'!K13</f>
        <v>0</v>
      </c>
      <c r="N8" s="161" t="str">
        <f>+'SARDINA AUSTRAL'!L13</f>
        <v>-</v>
      </c>
      <c r="O8" s="154">
        <f>+'SARDINA AUSTRAL'!B$3</f>
        <v>44896</v>
      </c>
      <c r="P8" s="90">
        <v>2022</v>
      </c>
      <c r="Q8" s="90"/>
    </row>
    <row r="9" spans="1:17" ht="12" customHeight="1">
      <c r="A9" s="90" t="s">
        <v>67</v>
      </c>
      <c r="B9" s="90" t="s">
        <v>44</v>
      </c>
      <c r="C9" s="90" t="s">
        <v>45</v>
      </c>
      <c r="D9" s="90" t="s">
        <v>46</v>
      </c>
      <c r="E9" s="151" t="s">
        <v>57</v>
      </c>
      <c r="F9" s="90" t="s">
        <v>48</v>
      </c>
      <c r="G9" s="90" t="s">
        <v>49</v>
      </c>
      <c r="H9" s="90">
        <f>+'SARDINA AUSTRAL'!F14</f>
        <v>65.295000000000002</v>
      </c>
      <c r="I9" s="90">
        <f>+'SARDINA AUSTRAL'!G14</f>
        <v>-65.295000000000002</v>
      </c>
      <c r="J9" s="90">
        <f>+'SARDINA AUSTRAL'!H14</f>
        <v>0</v>
      </c>
      <c r="K9" s="90">
        <f>+'SARDINA AUSTRAL'!I14</f>
        <v>0</v>
      </c>
      <c r="L9" s="90">
        <f>+'SARDINA AUSTRAL'!J14</f>
        <v>0</v>
      </c>
      <c r="M9" s="152">
        <f>+'SARDINA AUSTRAL'!K14</f>
        <v>0</v>
      </c>
      <c r="N9" s="161">
        <f>+'SARDINA AUSTRAL'!L14</f>
        <v>44637</v>
      </c>
      <c r="O9" s="154">
        <f>+'SARDINA AUSTRAL'!B$3</f>
        <v>44896</v>
      </c>
      <c r="P9" s="90">
        <v>2022</v>
      </c>
      <c r="Q9" s="90"/>
    </row>
    <row r="10" spans="1:17" ht="12" customHeight="1">
      <c r="A10" s="90" t="s">
        <v>67</v>
      </c>
      <c r="B10" s="90" t="s">
        <v>44</v>
      </c>
      <c r="C10" s="90" t="s">
        <v>45</v>
      </c>
      <c r="D10" s="90" t="s">
        <v>46</v>
      </c>
      <c r="E10" s="151" t="s">
        <v>58</v>
      </c>
      <c r="F10" s="90" t="s">
        <v>48</v>
      </c>
      <c r="G10" s="90" t="s">
        <v>49</v>
      </c>
      <c r="H10" s="90">
        <f>+'SARDINA AUSTRAL'!F15</f>
        <v>1737.9770000000001</v>
      </c>
      <c r="I10" s="90">
        <f>+'SARDINA AUSTRAL'!G15</f>
        <v>-60</v>
      </c>
      <c r="J10" s="90">
        <f>+'SARDINA AUSTRAL'!H15</f>
        <v>1677.9770000000001</v>
      </c>
      <c r="K10" s="90">
        <f>+'SARDINA AUSTRAL'!I15</f>
        <v>775.76300000000003</v>
      </c>
      <c r="L10" s="90">
        <f>+'SARDINA AUSTRAL'!J15</f>
        <v>902.21400000000006</v>
      </c>
      <c r="M10" s="152">
        <f>+'SARDINA AUSTRAL'!K15</f>
        <v>0.46232040129274715</v>
      </c>
      <c r="N10" s="161" t="str">
        <f>+'SARDINA AUSTRAL'!L15</f>
        <v>-</v>
      </c>
      <c r="O10" s="154">
        <f>+'SARDINA AUSTRAL'!B$3</f>
        <v>44896</v>
      </c>
      <c r="P10" s="90">
        <v>2022</v>
      </c>
      <c r="Q10" s="90"/>
    </row>
    <row r="11" spans="1:17" ht="12" customHeight="1">
      <c r="A11" s="90" t="s">
        <v>67</v>
      </c>
      <c r="B11" s="90" t="s">
        <v>44</v>
      </c>
      <c r="C11" s="90" t="s">
        <v>45</v>
      </c>
      <c r="D11" s="90" t="s">
        <v>46</v>
      </c>
      <c r="E11" s="151" t="s">
        <v>59</v>
      </c>
      <c r="F11" s="90" t="s">
        <v>48</v>
      </c>
      <c r="G11" s="90" t="s">
        <v>49</v>
      </c>
      <c r="H11" s="90">
        <f>+'SARDINA AUSTRAL'!F16</f>
        <v>358.89699999999999</v>
      </c>
      <c r="I11" s="90">
        <f>+'SARDINA AUSTRAL'!G16</f>
        <v>-200</v>
      </c>
      <c r="J11" s="90">
        <f>+'SARDINA AUSTRAL'!H16</f>
        <v>158.89699999999999</v>
      </c>
      <c r="K11" s="90">
        <f>+'SARDINA AUSTRAL'!I16</f>
        <v>157.96040000000002</v>
      </c>
      <c r="L11" s="90">
        <f>+'SARDINA AUSTRAL'!J16</f>
        <v>0.93659999999997012</v>
      </c>
      <c r="M11" s="152">
        <f>+'SARDINA AUSTRAL'!K16</f>
        <v>0.99410561558745625</v>
      </c>
      <c r="N11" s="161" t="str">
        <f>+'SARDINA AUSTRAL'!L16</f>
        <v>-</v>
      </c>
      <c r="O11" s="154">
        <f>+'SARDINA AUSTRAL'!B$3</f>
        <v>44896</v>
      </c>
      <c r="P11" s="90">
        <v>2022</v>
      </c>
      <c r="Q11" s="90"/>
    </row>
    <row r="12" spans="1:17" ht="12" customHeight="1">
      <c r="A12" s="90" t="s">
        <v>67</v>
      </c>
      <c r="B12" s="90" t="s">
        <v>44</v>
      </c>
      <c r="C12" s="90" t="s">
        <v>45</v>
      </c>
      <c r="D12" s="90" t="s">
        <v>46</v>
      </c>
      <c r="E12" s="151" t="str">
        <f>'SARDINA AUSTRAL'!C17</f>
        <v>STI. Pescadores artesanales, recolectires de orilla buzos mariscadores, bolincheros, acuicultores y ramos similares "ILUSION DEL MAR" RSU 10.01.0876</v>
      </c>
      <c r="F12" s="90" t="s">
        <v>48</v>
      </c>
      <c r="G12" s="90" t="s">
        <v>49</v>
      </c>
      <c r="H12" s="155">
        <f>'SARDINA AUSTRAL'!F17</f>
        <v>2.3159999999999998</v>
      </c>
      <c r="I12" s="155">
        <f>'SARDINA AUSTRAL'!G17</f>
        <v>0</v>
      </c>
      <c r="J12" s="155">
        <f>'SARDINA AUSTRAL'!H17</f>
        <v>2.3159999999999998</v>
      </c>
      <c r="K12" s="155">
        <f>'SARDINA AUSTRAL'!I17</f>
        <v>0</v>
      </c>
      <c r="L12" s="155">
        <f>'SARDINA AUSTRAL'!J17</f>
        <v>2.3159999999999998</v>
      </c>
      <c r="M12" s="156">
        <f>'SARDINA AUSTRAL'!K17</f>
        <v>0</v>
      </c>
      <c r="N12" s="161" t="str">
        <f>'SARDINA AUSTRAL'!L17</f>
        <v>-</v>
      </c>
      <c r="O12" s="154">
        <f>+'SARDINA AUSTRAL'!B$3</f>
        <v>44896</v>
      </c>
      <c r="P12" s="90">
        <v>2022</v>
      </c>
      <c r="Q12" s="90"/>
    </row>
    <row r="13" spans="1:17" ht="12" customHeight="1">
      <c r="A13" s="90" t="s">
        <v>67</v>
      </c>
      <c r="B13" s="90" t="s">
        <v>44</v>
      </c>
      <c r="C13" s="90" t="s">
        <v>45</v>
      </c>
      <c r="D13" s="90" t="s">
        <v>46</v>
      </c>
      <c r="E13" s="151" t="s">
        <v>60</v>
      </c>
      <c r="F13" s="90" t="s">
        <v>48</v>
      </c>
      <c r="G13" s="90" t="s">
        <v>49</v>
      </c>
      <c r="H13" s="90">
        <f>+'SARDINA AUSTRAL'!F18</f>
        <v>45.999000000000002</v>
      </c>
      <c r="I13" s="90">
        <f>+'SARDINA AUSTRAL'!G18</f>
        <v>0</v>
      </c>
      <c r="J13" s="90">
        <f>+'SARDINA AUSTRAL'!H18</f>
        <v>45.999000000000002</v>
      </c>
      <c r="K13" s="90">
        <f>+'SARDINA AUSTRAL'!I18</f>
        <v>50.1</v>
      </c>
      <c r="L13" s="90">
        <f>+'SARDINA AUSTRAL'!J18</f>
        <v>-4.1009999999999991</v>
      </c>
      <c r="M13" s="152">
        <f>+'SARDINA AUSTRAL'!K18</f>
        <v>1.0891541120459141</v>
      </c>
      <c r="N13" s="153">
        <f>+'SARDINA AUSTRAL'!L18</f>
        <v>44567</v>
      </c>
      <c r="O13" s="154">
        <f>+'SARDINA AUSTRAL'!B$3</f>
        <v>44896</v>
      </c>
      <c r="P13" s="90">
        <v>2022</v>
      </c>
      <c r="Q13" s="90"/>
    </row>
    <row r="14" spans="1:17" s="30" customFormat="1" ht="12" customHeight="1">
      <c r="A14" s="90" t="s">
        <v>67</v>
      </c>
      <c r="B14" s="90" t="s">
        <v>44</v>
      </c>
      <c r="C14" s="90" t="s">
        <v>45</v>
      </c>
      <c r="D14" s="90" t="s">
        <v>46</v>
      </c>
      <c r="E14" s="151" t="s">
        <v>61</v>
      </c>
      <c r="F14" s="90" t="s">
        <v>48</v>
      </c>
      <c r="G14" s="90" t="s">
        <v>50</v>
      </c>
      <c r="H14" s="90">
        <f>'SARDINA AUSTRAL'!F19</f>
        <v>9165.9990000000016</v>
      </c>
      <c r="I14" s="90">
        <f>'SARDINA AUSTRAL'!G19</f>
        <v>-724</v>
      </c>
      <c r="J14" s="90">
        <f>'SARDINA AUSTRAL'!H19</f>
        <v>8441.9990000000016</v>
      </c>
      <c r="K14" s="90">
        <f>'SARDINA AUSTRAL'!I19</f>
        <v>6296.0767000000005</v>
      </c>
      <c r="L14" s="90">
        <f>'SARDINA AUSTRAL'!J19</f>
        <v>2145.9223000000002</v>
      </c>
      <c r="M14" s="152">
        <f>'SARDINA AUSTRAL'!K19</f>
        <v>0.74580400921630041</v>
      </c>
      <c r="N14" s="161" t="s">
        <v>68</v>
      </c>
      <c r="O14" s="154">
        <f>+'SARDINA AUSTRAL'!B$3</f>
        <v>44896</v>
      </c>
      <c r="P14" s="90">
        <v>2022</v>
      </c>
      <c r="Q14" s="90"/>
    </row>
    <row r="15" spans="1:17" ht="12" customHeight="1">
      <c r="A15" s="90" t="s">
        <v>67</v>
      </c>
      <c r="B15" s="90" t="s">
        <v>44</v>
      </c>
      <c r="C15" s="90" t="s">
        <v>62</v>
      </c>
      <c r="D15" s="90" t="s">
        <v>63</v>
      </c>
      <c r="E15" s="151" t="s">
        <v>64</v>
      </c>
      <c r="F15" s="90" t="s">
        <v>48</v>
      </c>
      <c r="G15" s="90" t="s">
        <v>50</v>
      </c>
      <c r="H15" s="157">
        <f>+'SARDINA AUSTRAL'!F22</f>
        <v>3700</v>
      </c>
      <c r="I15" s="157">
        <f>+'SARDINA AUSTRAL'!G22</f>
        <v>0</v>
      </c>
      <c r="J15" s="157">
        <f>+'SARDINA AUSTRAL'!H22</f>
        <v>3700</v>
      </c>
      <c r="K15" s="157">
        <f>+'SARDINA AUSTRAL'!I22</f>
        <v>3636.5940000000005</v>
      </c>
      <c r="L15" s="157">
        <f>+'SARDINA AUSTRAL'!J22</f>
        <v>63.405999999999494</v>
      </c>
      <c r="M15" s="152">
        <f>+'SARDINA AUSTRAL'!K22</f>
        <v>0.98286324324324337</v>
      </c>
      <c r="N15" s="158" t="str">
        <f>'SARDINA AUSTRAL'!L22</f>
        <v>-</v>
      </c>
      <c r="O15" s="154">
        <f>+'SARDINA AUSTRAL'!B$3</f>
        <v>44896</v>
      </c>
      <c r="P15" s="90">
        <v>2022</v>
      </c>
      <c r="Q15" s="90"/>
    </row>
    <row r="16" spans="1:17" s="30" customFormat="1" ht="12" customHeight="1">
      <c r="A16" s="90" t="s">
        <v>67</v>
      </c>
      <c r="B16" s="90" t="s">
        <v>44</v>
      </c>
      <c r="C16" s="90" t="s">
        <v>62</v>
      </c>
      <c r="D16" s="90" t="s">
        <v>63</v>
      </c>
      <c r="E16" s="151" t="s">
        <v>64</v>
      </c>
      <c r="F16" s="90" t="s">
        <v>48</v>
      </c>
      <c r="G16" s="90" t="s">
        <v>50</v>
      </c>
      <c r="H16" s="157">
        <f>'SARDINA AUSTRAL'!M22</f>
        <v>3700</v>
      </c>
      <c r="I16" s="157">
        <f>'SARDINA AUSTRAL'!N22</f>
        <v>0</v>
      </c>
      <c r="J16" s="157">
        <f>'SARDINA AUSTRAL'!O22</f>
        <v>3700</v>
      </c>
      <c r="K16" s="157">
        <f>'SARDINA AUSTRAL'!P22</f>
        <v>3636.5940000000005</v>
      </c>
      <c r="L16" s="157">
        <f>'SARDINA AUSTRAL'!Q22</f>
        <v>63.405999999999494</v>
      </c>
      <c r="M16" s="159">
        <f>'SARDINA AUSTRAL'!R22</f>
        <v>0.98286324324324337</v>
      </c>
      <c r="N16" s="160" t="s">
        <v>68</v>
      </c>
      <c r="O16" s="154">
        <f>+'SARDINA AUSTRAL'!B$3</f>
        <v>44896</v>
      </c>
      <c r="P16" s="90">
        <v>2022</v>
      </c>
      <c r="Q16" s="90"/>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Resumen_año_22</vt:lpstr>
      <vt:lpstr>Hoja1</vt:lpstr>
      <vt:lpstr>SARDINA AUSTRAL</vt:lpstr>
      <vt:lpstr>Remanente Sardina austral</vt:lpstr>
      <vt:lpstr>Investigación </vt:lpstr>
      <vt:lpstr>Consumo Humano </vt:lpstr>
      <vt:lpstr>Sardinaaustralweb</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rgarcia</dc:creator>
  <cp:lastModifiedBy>marce</cp:lastModifiedBy>
  <dcterms:created xsi:type="dcterms:W3CDTF">2018-03-13T20:42:01Z</dcterms:created>
  <dcterms:modified xsi:type="dcterms:W3CDTF">2022-12-01T14:39:29Z</dcterms:modified>
</cp:coreProperties>
</file>