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rnapesca-my.sharepoint.com/personal/fvasqueze_sernapesca_cl/Documents/Escritorio/SERNAPESCA/ISA/Procedimientos/Export. Australia/2026/"/>
    </mc:Choice>
  </mc:AlternateContent>
  <xr:revisionPtr revIDLastSave="153" documentId="8_{349C5EE2-24DD-44EE-8BC6-F54310B0DB81}" xr6:coauthVersionLast="47" xr6:coauthVersionMax="47" xr10:uidLastSave="{1587BE52-9D54-4DAE-AFC3-8C3059427418}"/>
  <bookViews>
    <workbookView xWindow="28680" yWindow="-120" windowWidth="29040" windowHeight="15720" xr2:uid="{21605DE2-4D67-4922-8A2B-256C81810ABB}"/>
  </bookViews>
  <sheets>
    <sheet name="Centros Restricción Australia" sheetId="1" r:id="rId1"/>
    <sheet name="Activos S13" sheetId="2" r:id="rId2"/>
  </sheets>
  <definedNames>
    <definedName name="_xlnm._FilterDatabase" localSheetId="0" hidden="1">'Centros Restricción Australia'!$C$12:$F$275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2" i="2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65" i="1"/>
  <c r="F268" i="1"/>
  <c r="F258" i="1"/>
  <c r="F222" i="1"/>
  <c r="F223" i="1"/>
  <c r="F224" i="1"/>
  <c r="F225" i="1"/>
  <c r="F274" i="1"/>
  <c r="F227" i="1"/>
  <c r="F272" i="1"/>
  <c r="F254" i="1"/>
  <c r="F230" i="1"/>
  <c r="F231" i="1"/>
  <c r="F232" i="1"/>
  <c r="F233" i="1"/>
  <c r="F234" i="1"/>
  <c r="F235" i="1"/>
  <c r="F236" i="1"/>
  <c r="F239" i="1"/>
  <c r="F238" i="1"/>
  <c r="F228" i="1"/>
  <c r="F256" i="1"/>
  <c r="F260" i="1"/>
  <c r="F264" i="1"/>
  <c r="F259" i="1"/>
  <c r="F243" i="1"/>
  <c r="F244" i="1"/>
  <c r="F245" i="1"/>
  <c r="F246" i="1"/>
  <c r="F247" i="1"/>
  <c r="F248" i="1"/>
  <c r="F249" i="1"/>
  <c r="F250" i="1"/>
  <c r="F251" i="1"/>
  <c r="F240" i="1"/>
  <c r="F253" i="1"/>
  <c r="F270" i="1"/>
  <c r="F255" i="1"/>
  <c r="F269" i="1"/>
  <c r="F257" i="1"/>
  <c r="F241" i="1"/>
  <c r="F252" i="1"/>
  <c r="F261" i="1"/>
  <c r="F262" i="1"/>
  <c r="F263" i="1"/>
  <c r="F229" i="1"/>
  <c r="F237" i="1"/>
  <c r="F266" i="1"/>
  <c r="F267" i="1"/>
  <c r="F242" i="1"/>
  <c r="F220" i="1"/>
  <c r="F221" i="1"/>
  <c r="F271" i="1"/>
  <c r="F219" i="1"/>
  <c r="F273" i="1"/>
  <c r="F226" i="1"/>
  <c r="F275" i="1"/>
  <c r="F13" i="1"/>
</calcChain>
</file>

<file path=xl/sharedStrings.xml><?xml version="1.0" encoding="utf-8"?>
<sst xmlns="http://schemas.openxmlformats.org/spreadsheetml/2006/main" count="227" uniqueCount="42">
  <si>
    <t>Fecha actualización</t>
  </si>
  <si>
    <t>Listado de centros de cultivo con restricción de exportaciones con destino a Australia</t>
  </si>
  <si>
    <t>Código Centro</t>
  </si>
  <si>
    <t>Fecha Inicio Restricción</t>
  </si>
  <si>
    <t>Fecha Termino Restricción</t>
  </si>
  <si>
    <t>Vigente</t>
  </si>
  <si>
    <t>ACS</t>
  </si>
  <si>
    <t>Categoría ISA</t>
  </si>
  <si>
    <t>inicio categoría</t>
  </si>
  <si>
    <t>Fin categoría</t>
  </si>
  <si>
    <t>ACS 9 A</t>
  </si>
  <si>
    <t>Confirmado HPR 0</t>
  </si>
  <si>
    <t>Última Categoría</t>
  </si>
  <si>
    <t>ACS 2</t>
  </si>
  <si>
    <t>ACS 7</t>
  </si>
  <si>
    <t>ACS 27</t>
  </si>
  <si>
    <t>ACS 25 B</t>
  </si>
  <si>
    <t>ACS 19 A</t>
  </si>
  <si>
    <t>ACS 24</t>
  </si>
  <si>
    <t>ACS 50 A</t>
  </si>
  <si>
    <t>ACS 46</t>
  </si>
  <si>
    <t>ACS 48</t>
  </si>
  <si>
    <t>ACS 52 A</t>
  </si>
  <si>
    <t>ACS 53 A</t>
  </si>
  <si>
    <t>Sospechoso</t>
  </si>
  <si>
    <t>ACS 8</t>
  </si>
  <si>
    <t>ACS 15</t>
  </si>
  <si>
    <t>31/03/2026</t>
  </si>
  <si>
    <t>30/03/2026</t>
  </si>
  <si>
    <t>Semana Mortalidades</t>
  </si>
  <si>
    <t>Región</t>
  </si>
  <si>
    <t>Especie Mortalidades</t>
  </si>
  <si>
    <t>REGIÓN DE LOS LAGOS</t>
  </si>
  <si>
    <t>Salmon Del Atlantico</t>
  </si>
  <si>
    <t>ACS 10 A</t>
  </si>
  <si>
    <t>ACS 9 C</t>
  </si>
  <si>
    <t>REGIÓN DE AYSÉN DEL GENERAL CARLOS IBÁÑEZ DEL CAMPO</t>
  </si>
  <si>
    <t>ACS 21 C</t>
  </si>
  <si>
    <t>REGIÓN DE MAGALLANES Y DE LA ANTÁRTICA CHILENA</t>
  </si>
  <si>
    <t>ACS 53 C</t>
  </si>
  <si>
    <t>BUSCARV Categorias S13</t>
  </si>
  <si>
    <t>BUSCARV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</si>
</sst>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2" applyNumberFormat="0" applyAlignment="0" applyProtection="0"/>
    <xf numFmtId="0" fontId="4" fillId="21" borderId="3" applyNumberFormat="0" applyAlignment="0" applyProtection="0"/>
    <xf numFmtId="0" fontId="5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7" fillId="28" borderId="2" applyNumberFormat="0" applyAlignment="0" applyProtection="0"/>
    <xf numFmtId="0" fontId="8" fillId="29" borderId="0" applyNumberFormat="0" applyBorder="0" applyAlignment="0" applyProtection="0"/>
    <xf numFmtId="0" fontId="9" fillId="30" borderId="0" applyNumberFormat="0" applyBorder="0" applyAlignment="0" applyProtection="0"/>
    <xf numFmtId="0" fontId="1" fillId="31" borderId="5" applyNumberFormat="0" applyFont="0" applyAlignment="0" applyProtection="0"/>
    <xf numFmtId="0" fontId="10" fillId="20" borderId="6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6" fillId="0" borderId="8" applyNumberFormat="0" applyFill="0" applyAlignment="0" applyProtection="0"/>
    <xf numFmtId="0" fontId="15" fillId="0" borderId="9" applyNumberFormat="0" applyFill="0" applyAlignment="0" applyProtection="0"/>
  </cellStyleXfs>
  <cellXfs count="29">
    <xf numFmtId="0" fontId="0" fillId="0" borderId="0" xfId="0"/>
    <xf numFmtId="0" fontId="17" fillId="32" borderId="1" xfId="0" applyFont="1" applyFill="1" applyBorder="1" applyAlignment="1">
      <alignment horizontal="center" vertical="center"/>
    </xf>
    <xf numFmtId="14" fontId="17" fillId="3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14" fontId="4" fillId="32" borderId="1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18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0" fontId="16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" fontId="0" fillId="0" borderId="0" xfId="0" applyNumberFormat="1"/>
    <xf numFmtId="14" fontId="0" fillId="33" borderId="0" xfId="0" applyNumberFormat="1" applyFill="1"/>
    <xf numFmtId="14" fontId="0" fillId="34" borderId="0" xfId="0" applyNumberFormat="1" applyFill="1"/>
    <xf numFmtId="1" fontId="0" fillId="34" borderId="0" xfId="0" applyNumberFormat="1" applyFill="1"/>
    <xf numFmtId="0" fontId="0" fillId="33" borderId="1" xfId="0" applyFill="1" applyBorder="1" applyAlignment="1">
      <alignment horizontal="center"/>
    </xf>
    <xf numFmtId="1" fontId="0" fillId="35" borderId="0" xfId="0" applyNumberFormat="1" applyFill="1"/>
    <xf numFmtId="0" fontId="0" fillId="36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4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</xdr:colOff>
      <xdr:row>0</xdr:row>
      <xdr:rowOff>57149</xdr:rowOff>
    </xdr:from>
    <xdr:to>
      <xdr:col>2</xdr:col>
      <xdr:colOff>1238249</xdr:colOff>
      <xdr:row>6</xdr:row>
      <xdr:rowOff>123824</xdr:rowOff>
    </xdr:to>
    <xdr:pic>
      <xdr:nvPicPr>
        <xdr:cNvPr id="1045" name="Imagen 1" descr="logo_snpgobcl_paramail">
          <a:extLst>
            <a:ext uri="{FF2B5EF4-FFF2-40B4-BE49-F238E27FC236}">
              <a16:creationId xmlns:a16="http://schemas.microsoft.com/office/drawing/2014/main" id="{60EB2662-014F-EB5E-F78C-EB2410056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4" y="57149"/>
          <a:ext cx="12096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54FF-BCE6-40FC-996D-FF0634BC2E59}">
  <sheetPr filterMode="1">
    <pageSetUpPr fitToPage="1"/>
  </sheetPr>
  <dimension ref="C2:F275"/>
  <sheetViews>
    <sheetView showGridLines="0" tabSelected="1" topLeftCell="A7" workbookViewId="0">
      <selection activeCell="E239" sqref="E239"/>
    </sheetView>
  </sheetViews>
  <sheetFormatPr baseColWidth="10" defaultColWidth="11.42578125" defaultRowHeight="15" x14ac:dyDescent="0.25"/>
  <cols>
    <col min="1" max="1" width="10.28515625" customWidth="1"/>
    <col min="2" max="2" width="7.42578125" customWidth="1"/>
    <col min="3" max="3" width="18.7109375" style="3" bestFit="1" customWidth="1"/>
    <col min="4" max="4" width="26.85546875" style="3" bestFit="1" customWidth="1"/>
    <col min="5" max="5" width="47.42578125" style="5" customWidth="1"/>
  </cols>
  <sheetData>
    <row r="2" spans="3:6" x14ac:dyDescent="0.25">
      <c r="E2" s="6" t="s">
        <v>0</v>
      </c>
    </row>
    <row r="3" spans="3:6" x14ac:dyDescent="0.25">
      <c r="E3" s="8">
        <v>46105</v>
      </c>
    </row>
    <row r="9" spans="3:6" ht="59.25" customHeight="1" x14ac:dyDescent="0.25">
      <c r="C9" s="17" t="s">
        <v>1</v>
      </c>
      <c r="D9" s="17"/>
      <c r="E9" s="18"/>
    </row>
    <row r="10" spans="3:6" x14ac:dyDescent="0.25">
      <c r="C10" s="19"/>
      <c r="D10" s="19"/>
      <c r="E10" s="20"/>
    </row>
    <row r="11" spans="3:6" x14ac:dyDescent="0.25">
      <c r="C11" s="4"/>
      <c r="D11" s="4"/>
      <c r="E11" s="7"/>
    </row>
    <row r="12" spans="3:6" x14ac:dyDescent="0.25">
      <c r="C12" s="1" t="s">
        <v>2</v>
      </c>
      <c r="D12" s="2" t="s">
        <v>3</v>
      </c>
      <c r="E12" s="2" t="s">
        <v>4</v>
      </c>
      <c r="F12" t="s">
        <v>40</v>
      </c>
    </row>
    <row r="13" spans="3:6" hidden="1" x14ac:dyDescent="0.25">
      <c r="C13" s="9">
        <v>110469</v>
      </c>
      <c r="D13" s="8">
        <v>45540</v>
      </c>
      <c r="E13" s="8">
        <v>45569</v>
      </c>
      <c r="F13" t="e">
        <f>VLOOKUP(C13,'Activos S13'!$A$1:$I$32,6,FALSE)</f>
        <v>#N/A</v>
      </c>
    </row>
    <row r="14" spans="3:6" hidden="1" x14ac:dyDescent="0.25">
      <c r="C14" s="9">
        <v>120074</v>
      </c>
      <c r="D14" s="8">
        <v>45540</v>
      </c>
      <c r="E14" s="8">
        <v>45569</v>
      </c>
      <c r="F14" t="e">
        <f>VLOOKUP(C14,'Activos S13'!$A$1:$I$32,6,FALSE)</f>
        <v>#N/A</v>
      </c>
    </row>
    <row r="15" spans="3:6" hidden="1" x14ac:dyDescent="0.25">
      <c r="C15" s="9">
        <v>120094</v>
      </c>
      <c r="D15" s="8">
        <v>45540</v>
      </c>
      <c r="E15" s="8">
        <v>45569</v>
      </c>
      <c r="F15" t="e">
        <f>VLOOKUP(C15,'Activos S13'!$A$1:$I$32,6,FALSE)</f>
        <v>#N/A</v>
      </c>
    </row>
    <row r="16" spans="3:6" hidden="1" x14ac:dyDescent="0.25">
      <c r="C16" s="9">
        <v>120113</v>
      </c>
      <c r="D16" s="8">
        <v>45540</v>
      </c>
      <c r="E16" s="8">
        <v>45569</v>
      </c>
      <c r="F16" t="e">
        <f>VLOOKUP(C16,'Activos S13'!$A$1:$I$32,6,FALSE)</f>
        <v>#N/A</v>
      </c>
    </row>
    <row r="17" spans="3:6" hidden="1" x14ac:dyDescent="0.25">
      <c r="C17" s="9">
        <v>120123</v>
      </c>
      <c r="D17" s="8">
        <v>45540</v>
      </c>
      <c r="E17" s="8">
        <v>45569</v>
      </c>
      <c r="F17" t="e">
        <f>VLOOKUP(C17,'Activos S13'!$A$1:$I$32,6,FALSE)</f>
        <v>#N/A</v>
      </c>
    </row>
    <row r="18" spans="3:6" hidden="1" x14ac:dyDescent="0.25">
      <c r="C18" s="9">
        <v>120127</v>
      </c>
      <c r="D18" s="8">
        <v>45540</v>
      </c>
      <c r="E18" s="8">
        <v>45569</v>
      </c>
      <c r="F18" t="e">
        <f>VLOOKUP(C18,'Activos S13'!$A$1:$I$32,6,FALSE)</f>
        <v>#N/A</v>
      </c>
    </row>
    <row r="19" spans="3:6" hidden="1" x14ac:dyDescent="0.25">
      <c r="C19" s="9">
        <v>120150</v>
      </c>
      <c r="D19" s="8">
        <v>45540</v>
      </c>
      <c r="E19" s="8">
        <v>45569</v>
      </c>
      <c r="F19" t="e">
        <f>VLOOKUP(C19,'Activos S13'!$A$1:$I$32,6,FALSE)</f>
        <v>#N/A</v>
      </c>
    </row>
    <row r="20" spans="3:6" hidden="1" x14ac:dyDescent="0.25">
      <c r="C20" s="9">
        <v>100365</v>
      </c>
      <c r="D20" s="10">
        <v>45540</v>
      </c>
      <c r="E20" s="10">
        <v>45572</v>
      </c>
      <c r="F20" t="e">
        <f>VLOOKUP(C20,'Activos S13'!$A$1:$I$32,6,FALSE)</f>
        <v>#N/A</v>
      </c>
    </row>
    <row r="21" spans="3:6" hidden="1" x14ac:dyDescent="0.25">
      <c r="C21" s="9">
        <v>100391</v>
      </c>
      <c r="D21" s="10">
        <v>45540</v>
      </c>
      <c r="E21" s="10">
        <v>45572</v>
      </c>
      <c r="F21" t="e">
        <f>VLOOKUP(C21,'Activos S13'!$A$1:$I$32,6,FALSE)</f>
        <v>#N/A</v>
      </c>
    </row>
    <row r="22" spans="3:6" hidden="1" x14ac:dyDescent="0.25">
      <c r="C22" s="9">
        <v>100413</v>
      </c>
      <c r="D22" s="10">
        <v>45540</v>
      </c>
      <c r="E22" s="10">
        <v>45572</v>
      </c>
      <c r="F22" t="e">
        <f>VLOOKUP(C22,'Activos S13'!$A$1:$I$32,6,FALSE)</f>
        <v>#N/A</v>
      </c>
    </row>
    <row r="23" spans="3:6" hidden="1" x14ac:dyDescent="0.25">
      <c r="C23" s="9">
        <v>100660</v>
      </c>
      <c r="D23" s="10">
        <v>45540</v>
      </c>
      <c r="E23" s="10">
        <v>45572</v>
      </c>
      <c r="F23" t="e">
        <f>VLOOKUP(C23,'Activos S13'!$A$1:$I$32,6,FALSE)</f>
        <v>#N/A</v>
      </c>
    </row>
    <row r="24" spans="3:6" hidden="1" x14ac:dyDescent="0.25">
      <c r="C24" s="9">
        <v>101283</v>
      </c>
      <c r="D24" s="10">
        <v>45540</v>
      </c>
      <c r="E24" s="10">
        <v>45572</v>
      </c>
      <c r="F24" t="e">
        <f>VLOOKUP(C24,'Activos S13'!$A$1:$I$32,6,FALSE)</f>
        <v>#N/A</v>
      </c>
    </row>
    <row r="25" spans="3:6" hidden="1" x14ac:dyDescent="0.25">
      <c r="C25" s="9">
        <v>101293</v>
      </c>
      <c r="D25" s="10">
        <v>45540</v>
      </c>
      <c r="E25" s="10">
        <v>45572</v>
      </c>
      <c r="F25" t="e">
        <f>VLOOKUP(C25,'Activos S13'!$A$1:$I$32,6,FALSE)</f>
        <v>#N/A</v>
      </c>
    </row>
    <row r="26" spans="3:6" hidden="1" x14ac:dyDescent="0.25">
      <c r="C26" s="9">
        <v>101326</v>
      </c>
      <c r="D26" s="8">
        <v>45540</v>
      </c>
      <c r="E26" s="8">
        <v>45572</v>
      </c>
      <c r="F26" t="e">
        <f>VLOOKUP(C26,'Activos S13'!$A$1:$I$32,6,FALSE)</f>
        <v>#N/A</v>
      </c>
    </row>
    <row r="27" spans="3:6" hidden="1" x14ac:dyDescent="0.25">
      <c r="C27" s="9">
        <v>101541</v>
      </c>
      <c r="D27" s="8">
        <v>45540</v>
      </c>
      <c r="E27" s="8">
        <v>45572</v>
      </c>
      <c r="F27" t="e">
        <f>VLOOKUP(C27,'Activos S13'!$A$1:$I$32,6,FALSE)</f>
        <v>#N/A</v>
      </c>
    </row>
    <row r="28" spans="3:6" hidden="1" x14ac:dyDescent="0.25">
      <c r="C28" s="9">
        <v>101679</v>
      </c>
      <c r="D28" s="8">
        <v>45540</v>
      </c>
      <c r="E28" s="8">
        <v>45572</v>
      </c>
      <c r="F28" t="e">
        <f>VLOOKUP(C28,'Activos S13'!$A$1:$I$32,6,FALSE)</f>
        <v>#N/A</v>
      </c>
    </row>
    <row r="29" spans="3:6" hidden="1" x14ac:dyDescent="0.25">
      <c r="C29" s="9">
        <v>101680</v>
      </c>
      <c r="D29" s="8">
        <v>45540</v>
      </c>
      <c r="E29" s="8">
        <v>45572</v>
      </c>
      <c r="F29" t="e">
        <f>VLOOKUP(C29,'Activos S13'!$A$1:$I$32,6,FALSE)</f>
        <v>#N/A</v>
      </c>
    </row>
    <row r="30" spans="3:6" hidden="1" x14ac:dyDescent="0.25">
      <c r="C30" s="9">
        <v>102017</v>
      </c>
      <c r="D30" s="8">
        <v>45540</v>
      </c>
      <c r="E30" s="8">
        <v>45572</v>
      </c>
      <c r="F30" t="e">
        <f>VLOOKUP(C30,'Activos S13'!$A$1:$I$32,6,FALSE)</f>
        <v>#N/A</v>
      </c>
    </row>
    <row r="31" spans="3:6" hidden="1" x14ac:dyDescent="0.25">
      <c r="C31" s="9">
        <v>102042</v>
      </c>
      <c r="D31" s="8">
        <v>45540</v>
      </c>
      <c r="E31" s="8">
        <v>45572</v>
      </c>
      <c r="F31" t="e">
        <f>VLOOKUP(C31,'Activos S13'!$A$1:$I$32,6,FALSE)</f>
        <v>#N/A</v>
      </c>
    </row>
    <row r="32" spans="3:6" hidden="1" x14ac:dyDescent="0.25">
      <c r="C32" s="9">
        <v>102046</v>
      </c>
      <c r="D32" s="8">
        <v>45540</v>
      </c>
      <c r="E32" s="8">
        <v>45572</v>
      </c>
      <c r="F32" t="e">
        <f>VLOOKUP(C32,'Activos S13'!$A$1:$I$32,6,FALSE)</f>
        <v>#N/A</v>
      </c>
    </row>
    <row r="33" spans="3:6" hidden="1" x14ac:dyDescent="0.25">
      <c r="C33" s="9">
        <v>102077</v>
      </c>
      <c r="D33" s="8">
        <v>45540</v>
      </c>
      <c r="E33" s="8">
        <v>45572</v>
      </c>
      <c r="F33" t="e">
        <f>VLOOKUP(C33,'Activos S13'!$A$1:$I$32,6,FALSE)</f>
        <v>#N/A</v>
      </c>
    </row>
    <row r="34" spans="3:6" hidden="1" x14ac:dyDescent="0.25">
      <c r="C34" s="9">
        <v>102105</v>
      </c>
      <c r="D34" s="8">
        <v>45540</v>
      </c>
      <c r="E34" s="8">
        <v>45572</v>
      </c>
      <c r="F34" t="str">
        <f>VLOOKUP(C34,'Activos S13'!$A$1:$I$32,6,FALSE)</f>
        <v>Salmon Del Atlantico</v>
      </c>
    </row>
    <row r="35" spans="3:6" hidden="1" x14ac:dyDescent="0.25">
      <c r="C35" s="9">
        <v>102186</v>
      </c>
      <c r="D35" s="8">
        <v>45540</v>
      </c>
      <c r="E35" s="8">
        <v>45572</v>
      </c>
      <c r="F35" t="e">
        <f>VLOOKUP(C35,'Activos S13'!$A$1:$I$32,6,FALSE)</f>
        <v>#N/A</v>
      </c>
    </row>
    <row r="36" spans="3:6" hidden="1" x14ac:dyDescent="0.25">
      <c r="C36" s="9">
        <v>102765</v>
      </c>
      <c r="D36" s="8">
        <v>45540</v>
      </c>
      <c r="E36" s="8">
        <v>45572</v>
      </c>
      <c r="F36" t="e">
        <f>VLOOKUP(C36,'Activos S13'!$A$1:$I$32,6,FALSE)</f>
        <v>#N/A</v>
      </c>
    </row>
    <row r="37" spans="3:6" hidden="1" x14ac:dyDescent="0.25">
      <c r="C37" s="9">
        <v>102925</v>
      </c>
      <c r="D37" s="8">
        <v>45540</v>
      </c>
      <c r="E37" s="8">
        <v>45572</v>
      </c>
      <c r="F37" t="e">
        <f>VLOOKUP(C37,'Activos S13'!$A$1:$I$32,6,FALSE)</f>
        <v>#N/A</v>
      </c>
    </row>
    <row r="38" spans="3:6" hidden="1" x14ac:dyDescent="0.25">
      <c r="C38" s="9">
        <v>103327</v>
      </c>
      <c r="D38" s="8">
        <v>45540</v>
      </c>
      <c r="E38" s="8">
        <v>45572</v>
      </c>
      <c r="F38" t="e">
        <f>VLOOKUP(C38,'Activos S13'!$A$1:$I$32,6,FALSE)</f>
        <v>#N/A</v>
      </c>
    </row>
    <row r="39" spans="3:6" hidden="1" x14ac:dyDescent="0.25">
      <c r="C39" s="9">
        <v>103418</v>
      </c>
      <c r="D39" s="8">
        <v>45540</v>
      </c>
      <c r="E39" s="8">
        <v>45572</v>
      </c>
      <c r="F39" t="e">
        <f>VLOOKUP(C39,'Activos S13'!$A$1:$I$32,6,FALSE)</f>
        <v>#N/A</v>
      </c>
    </row>
    <row r="40" spans="3:6" hidden="1" x14ac:dyDescent="0.25">
      <c r="C40" s="9">
        <v>103528</v>
      </c>
      <c r="D40" s="8">
        <v>45540</v>
      </c>
      <c r="E40" s="8">
        <v>45572</v>
      </c>
      <c r="F40" t="e">
        <f>VLOOKUP(C40,'Activos S13'!$A$1:$I$32,6,FALSE)</f>
        <v>#N/A</v>
      </c>
    </row>
    <row r="41" spans="3:6" hidden="1" x14ac:dyDescent="0.25">
      <c r="C41" s="9">
        <v>103771</v>
      </c>
      <c r="D41" s="8">
        <v>45540</v>
      </c>
      <c r="E41" s="8">
        <v>45572</v>
      </c>
      <c r="F41" t="e">
        <f>VLOOKUP(C41,'Activos S13'!$A$1:$I$32,6,FALSE)</f>
        <v>#N/A</v>
      </c>
    </row>
    <row r="42" spans="3:6" hidden="1" x14ac:dyDescent="0.25">
      <c r="C42" s="9">
        <v>103923</v>
      </c>
      <c r="D42" s="8">
        <v>45540</v>
      </c>
      <c r="E42" s="8">
        <v>45572</v>
      </c>
      <c r="F42" t="e">
        <f>VLOOKUP(C42,'Activos S13'!$A$1:$I$32,6,FALSE)</f>
        <v>#N/A</v>
      </c>
    </row>
    <row r="43" spans="3:6" hidden="1" x14ac:dyDescent="0.25">
      <c r="C43" s="9">
        <v>104187</v>
      </c>
      <c r="D43" s="8">
        <v>45540</v>
      </c>
      <c r="E43" s="8">
        <v>45572</v>
      </c>
      <c r="F43" t="e">
        <f>VLOOKUP(C43,'Activos S13'!$A$1:$I$32,6,FALSE)</f>
        <v>#N/A</v>
      </c>
    </row>
    <row r="44" spans="3:6" hidden="1" x14ac:dyDescent="0.25">
      <c r="C44" s="9">
        <v>110154</v>
      </c>
      <c r="D44" s="8">
        <v>45540</v>
      </c>
      <c r="E44" s="8">
        <v>45572</v>
      </c>
      <c r="F44" t="e">
        <f>VLOOKUP(C44,'Activos S13'!$A$1:$I$32,6,FALSE)</f>
        <v>#N/A</v>
      </c>
    </row>
    <row r="45" spans="3:6" hidden="1" x14ac:dyDescent="0.25">
      <c r="C45" s="9">
        <v>110186</v>
      </c>
      <c r="D45" s="8">
        <v>45540</v>
      </c>
      <c r="E45" s="8">
        <v>45572</v>
      </c>
      <c r="F45" t="e">
        <f>VLOOKUP(C45,'Activos S13'!$A$1:$I$32,6,FALSE)</f>
        <v>#N/A</v>
      </c>
    </row>
    <row r="46" spans="3:6" hidden="1" x14ac:dyDescent="0.25">
      <c r="C46" s="9">
        <v>110202</v>
      </c>
      <c r="D46" s="8">
        <v>45540</v>
      </c>
      <c r="E46" s="8">
        <v>45572</v>
      </c>
      <c r="F46" t="e">
        <f>VLOOKUP(C46,'Activos S13'!$A$1:$I$32,6,FALSE)</f>
        <v>#N/A</v>
      </c>
    </row>
    <row r="47" spans="3:6" hidden="1" x14ac:dyDescent="0.25">
      <c r="C47" s="9">
        <v>110207</v>
      </c>
      <c r="D47" s="8">
        <v>45540</v>
      </c>
      <c r="E47" s="8">
        <v>45572</v>
      </c>
      <c r="F47" t="e">
        <f>VLOOKUP(C47,'Activos S13'!$A$1:$I$32,6,FALSE)</f>
        <v>#N/A</v>
      </c>
    </row>
    <row r="48" spans="3:6" hidden="1" x14ac:dyDescent="0.25">
      <c r="C48" s="9">
        <v>110267</v>
      </c>
      <c r="D48" s="8">
        <v>45540</v>
      </c>
      <c r="E48" s="8">
        <v>45572</v>
      </c>
      <c r="F48" t="e">
        <f>VLOOKUP(C48,'Activos S13'!$A$1:$I$32,6,FALSE)</f>
        <v>#N/A</v>
      </c>
    </row>
    <row r="49" spans="3:6" hidden="1" x14ac:dyDescent="0.25">
      <c r="C49" s="9">
        <v>110322</v>
      </c>
      <c r="D49" s="8">
        <v>45540</v>
      </c>
      <c r="E49" s="8">
        <v>45572</v>
      </c>
      <c r="F49" t="e">
        <f>VLOOKUP(C49,'Activos S13'!$A$1:$I$32,6,FALSE)</f>
        <v>#N/A</v>
      </c>
    </row>
    <row r="50" spans="3:6" hidden="1" x14ac:dyDescent="0.25">
      <c r="C50" s="9">
        <v>110343</v>
      </c>
      <c r="D50" s="8">
        <v>45540</v>
      </c>
      <c r="E50" s="8">
        <v>45572</v>
      </c>
      <c r="F50" t="e">
        <f>VLOOKUP(C50,'Activos S13'!$A$1:$I$32,6,FALSE)</f>
        <v>#N/A</v>
      </c>
    </row>
    <row r="51" spans="3:6" hidden="1" x14ac:dyDescent="0.25">
      <c r="C51" s="9">
        <v>110365</v>
      </c>
      <c r="D51" s="8">
        <v>45540</v>
      </c>
      <c r="E51" s="8">
        <v>45572</v>
      </c>
      <c r="F51" t="e">
        <f>VLOOKUP(C51,'Activos S13'!$A$1:$I$32,6,FALSE)</f>
        <v>#N/A</v>
      </c>
    </row>
    <row r="52" spans="3:6" hidden="1" x14ac:dyDescent="0.25">
      <c r="C52" s="9">
        <v>110382</v>
      </c>
      <c r="D52" s="8">
        <v>45540</v>
      </c>
      <c r="E52" s="8">
        <v>45572</v>
      </c>
      <c r="F52" t="e">
        <f>VLOOKUP(C52,'Activos S13'!$A$1:$I$32,6,FALSE)</f>
        <v>#N/A</v>
      </c>
    </row>
    <row r="53" spans="3:6" hidden="1" x14ac:dyDescent="0.25">
      <c r="C53" s="9">
        <v>110384</v>
      </c>
      <c r="D53" s="8">
        <v>45540</v>
      </c>
      <c r="E53" s="8">
        <v>45572</v>
      </c>
      <c r="F53" t="e">
        <f>VLOOKUP(C53,'Activos S13'!$A$1:$I$32,6,FALSE)</f>
        <v>#N/A</v>
      </c>
    </row>
    <row r="54" spans="3:6" hidden="1" x14ac:dyDescent="0.25">
      <c r="C54" s="9">
        <v>110389</v>
      </c>
      <c r="D54" s="8">
        <v>45540</v>
      </c>
      <c r="E54" s="8">
        <v>45572</v>
      </c>
      <c r="F54" t="e">
        <f>VLOOKUP(C54,'Activos S13'!$A$1:$I$32,6,FALSE)</f>
        <v>#N/A</v>
      </c>
    </row>
    <row r="55" spans="3:6" hidden="1" x14ac:dyDescent="0.25">
      <c r="C55" s="9">
        <v>110392</v>
      </c>
      <c r="D55" s="8">
        <v>45540</v>
      </c>
      <c r="E55" s="8">
        <v>45572</v>
      </c>
      <c r="F55" t="e">
        <f>VLOOKUP(C55,'Activos S13'!$A$1:$I$32,6,FALSE)</f>
        <v>#N/A</v>
      </c>
    </row>
    <row r="56" spans="3:6" hidden="1" x14ac:dyDescent="0.25">
      <c r="C56" s="9">
        <v>110441</v>
      </c>
      <c r="D56" s="8">
        <v>45540</v>
      </c>
      <c r="E56" s="8">
        <v>45572</v>
      </c>
      <c r="F56" t="e">
        <f>VLOOKUP(C56,'Activos S13'!$A$1:$I$32,6,FALSE)</f>
        <v>#N/A</v>
      </c>
    </row>
    <row r="57" spans="3:6" hidden="1" x14ac:dyDescent="0.25">
      <c r="C57" s="9">
        <v>110493</v>
      </c>
      <c r="D57" s="8">
        <v>45540</v>
      </c>
      <c r="E57" s="8">
        <v>45572</v>
      </c>
      <c r="F57" t="e">
        <f>VLOOKUP(C57,'Activos S13'!$A$1:$I$32,6,FALSE)</f>
        <v>#N/A</v>
      </c>
    </row>
    <row r="58" spans="3:6" hidden="1" x14ac:dyDescent="0.25">
      <c r="C58" s="9">
        <v>110551</v>
      </c>
      <c r="D58" s="8">
        <v>45540</v>
      </c>
      <c r="E58" s="8">
        <v>45572</v>
      </c>
      <c r="F58" t="e">
        <f>VLOOKUP(C58,'Activos S13'!$A$1:$I$32,6,FALSE)</f>
        <v>#N/A</v>
      </c>
    </row>
    <row r="59" spans="3:6" hidden="1" x14ac:dyDescent="0.25">
      <c r="C59" s="9">
        <v>110591</v>
      </c>
      <c r="D59" s="8">
        <v>45540</v>
      </c>
      <c r="E59" s="8">
        <v>45572</v>
      </c>
      <c r="F59" t="e">
        <f>VLOOKUP(C59,'Activos S13'!$A$1:$I$32,6,FALSE)</f>
        <v>#N/A</v>
      </c>
    </row>
    <row r="60" spans="3:6" hidden="1" x14ac:dyDescent="0.25">
      <c r="C60" s="9">
        <v>110635</v>
      </c>
      <c r="D60" s="8">
        <v>45540</v>
      </c>
      <c r="E60" s="8">
        <v>45572</v>
      </c>
      <c r="F60" t="e">
        <f>VLOOKUP(C60,'Activos S13'!$A$1:$I$32,6,FALSE)</f>
        <v>#N/A</v>
      </c>
    </row>
    <row r="61" spans="3:6" hidden="1" x14ac:dyDescent="0.25">
      <c r="C61" s="9">
        <v>110637</v>
      </c>
      <c r="D61" s="8">
        <v>45540</v>
      </c>
      <c r="E61" s="8">
        <v>45572</v>
      </c>
      <c r="F61" t="e">
        <f>VLOOKUP(C61,'Activos S13'!$A$1:$I$32,6,FALSE)</f>
        <v>#N/A</v>
      </c>
    </row>
    <row r="62" spans="3:6" hidden="1" x14ac:dyDescent="0.25">
      <c r="C62" s="9">
        <v>110648</v>
      </c>
      <c r="D62" s="8">
        <v>45540</v>
      </c>
      <c r="E62" s="8">
        <v>45572</v>
      </c>
      <c r="F62" t="e">
        <f>VLOOKUP(C62,'Activos S13'!$A$1:$I$32,6,FALSE)</f>
        <v>#N/A</v>
      </c>
    </row>
    <row r="63" spans="3:6" hidden="1" x14ac:dyDescent="0.25">
      <c r="C63" s="9">
        <v>110652</v>
      </c>
      <c r="D63" s="8">
        <v>45540</v>
      </c>
      <c r="E63" s="8">
        <v>45572</v>
      </c>
      <c r="F63" t="e">
        <f>VLOOKUP(C63,'Activos S13'!$A$1:$I$32,6,FALSE)</f>
        <v>#N/A</v>
      </c>
    </row>
    <row r="64" spans="3:6" hidden="1" x14ac:dyDescent="0.25">
      <c r="C64" s="9">
        <v>110719</v>
      </c>
      <c r="D64" s="8">
        <v>45540</v>
      </c>
      <c r="E64" s="8">
        <v>45572</v>
      </c>
      <c r="F64" t="e">
        <f>VLOOKUP(C64,'Activos S13'!$A$1:$I$32,6,FALSE)</f>
        <v>#N/A</v>
      </c>
    </row>
    <row r="65" spans="3:6" hidden="1" x14ac:dyDescent="0.25">
      <c r="C65" s="9">
        <v>110739</v>
      </c>
      <c r="D65" s="8">
        <v>45540</v>
      </c>
      <c r="E65" s="8">
        <v>45572</v>
      </c>
      <c r="F65" t="e">
        <f>VLOOKUP(C65,'Activos S13'!$A$1:$I$32,6,FALSE)</f>
        <v>#N/A</v>
      </c>
    </row>
    <row r="66" spans="3:6" hidden="1" x14ac:dyDescent="0.25">
      <c r="C66" s="9">
        <v>110745</v>
      </c>
      <c r="D66" s="8">
        <v>45540</v>
      </c>
      <c r="E66" s="8">
        <v>45572</v>
      </c>
      <c r="F66" t="e">
        <f>VLOOKUP(C66,'Activos S13'!$A$1:$I$32,6,FALSE)</f>
        <v>#N/A</v>
      </c>
    </row>
    <row r="67" spans="3:6" hidden="1" x14ac:dyDescent="0.25">
      <c r="C67" s="9">
        <v>110750</v>
      </c>
      <c r="D67" s="8">
        <v>45540</v>
      </c>
      <c r="E67" s="8">
        <v>45572</v>
      </c>
      <c r="F67" t="e">
        <f>VLOOKUP(C67,'Activos S13'!$A$1:$I$32,6,FALSE)</f>
        <v>#N/A</v>
      </c>
    </row>
    <row r="68" spans="3:6" hidden="1" x14ac:dyDescent="0.25">
      <c r="C68" s="9">
        <v>110894</v>
      </c>
      <c r="D68" s="8">
        <v>45540</v>
      </c>
      <c r="E68" s="8">
        <v>45572</v>
      </c>
      <c r="F68" t="e">
        <f>VLOOKUP(C68,'Activos S13'!$A$1:$I$32,6,FALSE)</f>
        <v>#N/A</v>
      </c>
    </row>
    <row r="69" spans="3:6" hidden="1" x14ac:dyDescent="0.25">
      <c r="C69" s="9">
        <v>110938</v>
      </c>
      <c r="D69" s="8">
        <v>45540</v>
      </c>
      <c r="E69" s="8">
        <v>45572</v>
      </c>
      <c r="F69" t="e">
        <f>VLOOKUP(C69,'Activos S13'!$A$1:$I$32,6,FALSE)</f>
        <v>#N/A</v>
      </c>
    </row>
    <row r="70" spans="3:6" hidden="1" x14ac:dyDescent="0.25">
      <c r="C70" s="9">
        <v>120085</v>
      </c>
      <c r="D70" s="8">
        <v>45540</v>
      </c>
      <c r="E70" s="8">
        <v>45572</v>
      </c>
      <c r="F70" t="e">
        <f>VLOOKUP(C70,'Activos S13'!$A$1:$I$32,6,FALSE)</f>
        <v>#N/A</v>
      </c>
    </row>
    <row r="71" spans="3:6" hidden="1" x14ac:dyDescent="0.25">
      <c r="C71" s="9">
        <v>120089</v>
      </c>
      <c r="D71" s="8">
        <v>45540</v>
      </c>
      <c r="E71" s="8">
        <v>45572</v>
      </c>
      <c r="F71" t="e">
        <f>VLOOKUP(C71,'Activos S13'!$A$1:$I$32,6,FALSE)</f>
        <v>#N/A</v>
      </c>
    </row>
    <row r="72" spans="3:6" hidden="1" x14ac:dyDescent="0.25">
      <c r="C72" s="9">
        <v>120122</v>
      </c>
      <c r="D72" s="8">
        <v>45540</v>
      </c>
      <c r="E72" s="8">
        <v>45572</v>
      </c>
      <c r="F72" t="e">
        <f>VLOOKUP(C72,'Activos S13'!$A$1:$I$32,6,FALSE)</f>
        <v>#N/A</v>
      </c>
    </row>
    <row r="73" spans="3:6" hidden="1" x14ac:dyDescent="0.25">
      <c r="C73" s="9">
        <v>120128</v>
      </c>
      <c r="D73" s="8">
        <v>45540</v>
      </c>
      <c r="E73" s="8">
        <v>45572</v>
      </c>
      <c r="F73" t="e">
        <f>VLOOKUP(C73,'Activos S13'!$A$1:$I$32,6,FALSE)</f>
        <v>#N/A</v>
      </c>
    </row>
    <row r="74" spans="3:6" hidden="1" x14ac:dyDescent="0.25">
      <c r="C74" s="9">
        <v>120129</v>
      </c>
      <c r="D74" s="8">
        <v>45540</v>
      </c>
      <c r="E74" s="8">
        <v>45572</v>
      </c>
      <c r="F74" t="e">
        <f>VLOOKUP(C74,'Activos S13'!$A$1:$I$32,6,FALSE)</f>
        <v>#N/A</v>
      </c>
    </row>
    <row r="75" spans="3:6" hidden="1" x14ac:dyDescent="0.25">
      <c r="C75" s="9">
        <v>120137</v>
      </c>
      <c r="D75" s="8">
        <v>45540</v>
      </c>
      <c r="E75" s="8">
        <v>45572</v>
      </c>
      <c r="F75" t="e">
        <f>VLOOKUP(C75,'Activos S13'!$A$1:$I$32,6,FALSE)</f>
        <v>#N/A</v>
      </c>
    </row>
    <row r="76" spans="3:6" hidden="1" x14ac:dyDescent="0.25">
      <c r="C76" s="9">
        <v>120146</v>
      </c>
      <c r="D76" s="8">
        <v>45540</v>
      </c>
      <c r="E76" s="8">
        <v>45572</v>
      </c>
      <c r="F76" t="e">
        <f>VLOOKUP(C76,'Activos S13'!$A$1:$I$32,6,FALSE)</f>
        <v>#N/A</v>
      </c>
    </row>
    <row r="77" spans="3:6" hidden="1" x14ac:dyDescent="0.25">
      <c r="C77" s="9">
        <v>120158</v>
      </c>
      <c r="D77" s="8">
        <v>45540</v>
      </c>
      <c r="E77" s="8">
        <v>45572</v>
      </c>
      <c r="F77" t="e">
        <f>VLOOKUP(C77,'Activos S13'!$A$1:$I$32,6,FALSE)</f>
        <v>#N/A</v>
      </c>
    </row>
    <row r="78" spans="3:6" hidden="1" x14ac:dyDescent="0.25">
      <c r="C78" s="9">
        <v>120170</v>
      </c>
      <c r="D78" s="8">
        <v>45540</v>
      </c>
      <c r="E78" s="8">
        <v>45572</v>
      </c>
      <c r="F78" t="e">
        <f>VLOOKUP(C78,'Activos S13'!$A$1:$I$32,6,FALSE)</f>
        <v>#N/A</v>
      </c>
    </row>
    <row r="79" spans="3:6" hidden="1" x14ac:dyDescent="0.25">
      <c r="C79" s="9">
        <v>120174</v>
      </c>
      <c r="D79" s="8">
        <v>45540</v>
      </c>
      <c r="E79" s="8">
        <v>45572</v>
      </c>
      <c r="F79" t="e">
        <f>VLOOKUP(C79,'Activos S13'!$A$1:$I$32,6,FALSE)</f>
        <v>#N/A</v>
      </c>
    </row>
    <row r="80" spans="3:6" hidden="1" x14ac:dyDescent="0.25">
      <c r="C80" s="11">
        <v>120177</v>
      </c>
      <c r="D80" s="12">
        <v>45540</v>
      </c>
      <c r="E80" s="12">
        <v>45572</v>
      </c>
      <c r="F80" t="e">
        <f>VLOOKUP(C80,'Activos S13'!$A$1:$I$32,6,FALSE)</f>
        <v>#N/A</v>
      </c>
    </row>
    <row r="81" spans="3:6" hidden="1" x14ac:dyDescent="0.25">
      <c r="C81" s="9">
        <v>120189</v>
      </c>
      <c r="D81" s="8">
        <v>45540</v>
      </c>
      <c r="E81" s="8">
        <v>45572</v>
      </c>
      <c r="F81" t="e">
        <f>VLOOKUP(C81,'Activos S13'!$A$1:$I$32,6,FALSE)</f>
        <v>#N/A</v>
      </c>
    </row>
    <row r="82" spans="3:6" hidden="1" x14ac:dyDescent="0.25">
      <c r="C82" s="9">
        <v>120194</v>
      </c>
      <c r="D82" s="8">
        <v>45540</v>
      </c>
      <c r="E82" s="8">
        <v>45572</v>
      </c>
      <c r="F82" t="e">
        <f>VLOOKUP(C82,'Activos S13'!$A$1:$I$32,6,FALSE)</f>
        <v>#N/A</v>
      </c>
    </row>
    <row r="83" spans="3:6" hidden="1" x14ac:dyDescent="0.25">
      <c r="C83" s="9">
        <v>120195</v>
      </c>
      <c r="D83" s="8">
        <v>45540</v>
      </c>
      <c r="E83" s="8">
        <v>45572</v>
      </c>
      <c r="F83" t="e">
        <f>VLOOKUP(C83,'Activos S13'!$A$1:$I$32,6,FALSE)</f>
        <v>#N/A</v>
      </c>
    </row>
    <row r="84" spans="3:6" hidden="1" x14ac:dyDescent="0.25">
      <c r="C84" s="9">
        <v>110395</v>
      </c>
      <c r="D84" s="8">
        <v>45540</v>
      </c>
      <c r="E84" s="8">
        <v>45576</v>
      </c>
      <c r="F84" t="e">
        <f>VLOOKUP(C84,'Activos S13'!$A$1:$I$32,6,FALSE)</f>
        <v>#N/A</v>
      </c>
    </row>
    <row r="85" spans="3:6" hidden="1" x14ac:dyDescent="0.25">
      <c r="C85" s="9">
        <v>110604</v>
      </c>
      <c r="D85" s="8">
        <v>45540</v>
      </c>
      <c r="E85" s="8">
        <v>45576</v>
      </c>
      <c r="F85" t="e">
        <f>VLOOKUP(C85,'Activos S13'!$A$1:$I$32,6,FALSE)</f>
        <v>#N/A</v>
      </c>
    </row>
    <row r="86" spans="3:6" hidden="1" x14ac:dyDescent="0.25">
      <c r="C86" s="9">
        <v>110693</v>
      </c>
      <c r="D86" s="8">
        <v>45540</v>
      </c>
      <c r="E86" s="8">
        <v>45576</v>
      </c>
      <c r="F86" t="e">
        <f>VLOOKUP(C86,'Activos S13'!$A$1:$I$32,6,FALSE)</f>
        <v>#N/A</v>
      </c>
    </row>
    <row r="87" spans="3:6" hidden="1" x14ac:dyDescent="0.25">
      <c r="C87" s="9">
        <v>101308</v>
      </c>
      <c r="D87" s="10">
        <v>45540</v>
      </c>
      <c r="E87" s="10">
        <v>45580</v>
      </c>
      <c r="F87" t="e">
        <f>VLOOKUP(C87,'Activos S13'!$A$1:$I$32,6,FALSE)</f>
        <v>#N/A</v>
      </c>
    </row>
    <row r="88" spans="3:6" hidden="1" x14ac:dyDescent="0.25">
      <c r="C88" s="9">
        <v>102125</v>
      </c>
      <c r="D88" s="8">
        <v>45540</v>
      </c>
      <c r="E88" s="8">
        <v>45580</v>
      </c>
      <c r="F88" t="e">
        <f>VLOOKUP(C88,'Activos S13'!$A$1:$I$32,6,FALSE)</f>
        <v>#N/A</v>
      </c>
    </row>
    <row r="89" spans="3:6" hidden="1" x14ac:dyDescent="0.25">
      <c r="C89" s="9">
        <v>102318</v>
      </c>
      <c r="D89" s="8">
        <v>45540</v>
      </c>
      <c r="E89" s="8">
        <v>45580</v>
      </c>
      <c r="F89" t="str">
        <f>VLOOKUP(C89,'Activos S13'!$A$1:$I$32,6,FALSE)</f>
        <v>Salmon Del Atlantico</v>
      </c>
    </row>
    <row r="90" spans="3:6" hidden="1" x14ac:dyDescent="0.25">
      <c r="C90" s="9">
        <v>102742</v>
      </c>
      <c r="D90" s="8">
        <v>45540</v>
      </c>
      <c r="E90" s="8">
        <v>45580</v>
      </c>
      <c r="F90" t="e">
        <f>VLOOKUP(C90,'Activos S13'!$A$1:$I$32,6,FALSE)</f>
        <v>#N/A</v>
      </c>
    </row>
    <row r="91" spans="3:6" hidden="1" x14ac:dyDescent="0.25">
      <c r="C91" s="9">
        <v>103701</v>
      </c>
      <c r="D91" s="8">
        <v>45540</v>
      </c>
      <c r="E91" s="8">
        <v>45580</v>
      </c>
      <c r="F91" t="e">
        <f>VLOOKUP(C91,'Activos S13'!$A$1:$I$32,6,FALSE)</f>
        <v>#N/A</v>
      </c>
    </row>
    <row r="92" spans="3:6" hidden="1" x14ac:dyDescent="0.25">
      <c r="C92" s="9">
        <v>103822</v>
      </c>
      <c r="D92" s="8">
        <v>45540</v>
      </c>
      <c r="E92" s="8">
        <v>45580</v>
      </c>
      <c r="F92" t="e">
        <f>VLOOKUP(C92,'Activos S13'!$A$1:$I$32,6,FALSE)</f>
        <v>#N/A</v>
      </c>
    </row>
    <row r="93" spans="3:6" hidden="1" x14ac:dyDescent="0.25">
      <c r="C93" s="9">
        <v>104167</v>
      </c>
      <c r="D93" s="8">
        <v>45540</v>
      </c>
      <c r="E93" s="8">
        <v>45580</v>
      </c>
      <c r="F93" t="e">
        <f>VLOOKUP(C93,'Activos S13'!$A$1:$I$32,6,FALSE)</f>
        <v>#N/A</v>
      </c>
    </row>
    <row r="94" spans="3:6" hidden="1" x14ac:dyDescent="0.25">
      <c r="C94" s="9">
        <v>102178</v>
      </c>
      <c r="D94" s="8">
        <v>45540</v>
      </c>
      <c r="E94" s="8">
        <v>45581</v>
      </c>
      <c r="F94" t="e">
        <f>VLOOKUP(C94,'Activos S13'!$A$1:$I$32,6,FALSE)</f>
        <v>#N/A</v>
      </c>
    </row>
    <row r="95" spans="3:6" hidden="1" x14ac:dyDescent="0.25">
      <c r="C95" s="9">
        <v>103722</v>
      </c>
      <c r="D95" s="8">
        <v>45540</v>
      </c>
      <c r="E95" s="8">
        <v>45581</v>
      </c>
      <c r="F95" t="e">
        <f>VLOOKUP(C95,'Activos S13'!$A$1:$I$32,6,FALSE)</f>
        <v>#N/A</v>
      </c>
    </row>
    <row r="96" spans="3:6" hidden="1" x14ac:dyDescent="0.25">
      <c r="C96" s="9">
        <v>103742</v>
      </c>
      <c r="D96" s="8">
        <v>45540</v>
      </c>
      <c r="E96" s="8">
        <v>45581</v>
      </c>
      <c r="F96" t="e">
        <f>VLOOKUP(C96,'Activos S13'!$A$1:$I$32,6,FALSE)</f>
        <v>#N/A</v>
      </c>
    </row>
    <row r="97" spans="3:6" hidden="1" x14ac:dyDescent="0.25">
      <c r="C97" s="9">
        <v>103939</v>
      </c>
      <c r="D97" s="8">
        <v>45540</v>
      </c>
      <c r="E97" s="8">
        <v>45581</v>
      </c>
      <c r="F97" t="e">
        <f>VLOOKUP(C97,'Activos S13'!$A$1:$I$32,6,FALSE)</f>
        <v>#N/A</v>
      </c>
    </row>
    <row r="98" spans="3:6" hidden="1" x14ac:dyDescent="0.25">
      <c r="C98" s="9">
        <v>120133</v>
      </c>
      <c r="D98" s="8">
        <v>45540</v>
      </c>
      <c r="E98" s="8">
        <v>45585</v>
      </c>
      <c r="F98" t="e">
        <f>VLOOKUP(C98,'Activos S13'!$A$1:$I$32,6,FALSE)</f>
        <v>#N/A</v>
      </c>
    </row>
    <row r="99" spans="3:6" hidden="1" x14ac:dyDescent="0.25">
      <c r="C99" s="9">
        <v>120142</v>
      </c>
      <c r="D99" s="8">
        <v>45540</v>
      </c>
      <c r="E99" s="8">
        <v>45585</v>
      </c>
      <c r="F99" t="str">
        <f>VLOOKUP(C99,'Activos S13'!$A$1:$I$32,6,FALSE)</f>
        <v>Salmon Del Atlantico</v>
      </c>
    </row>
    <row r="100" spans="3:6" hidden="1" x14ac:dyDescent="0.25">
      <c r="C100" s="9">
        <v>110134</v>
      </c>
      <c r="D100" s="8">
        <v>45540</v>
      </c>
      <c r="E100" s="8">
        <v>45587</v>
      </c>
      <c r="F100" t="e">
        <f>VLOOKUP(C100,'Activos S13'!$A$1:$I$32,6,FALSE)</f>
        <v>#N/A</v>
      </c>
    </row>
    <row r="101" spans="3:6" hidden="1" x14ac:dyDescent="0.25">
      <c r="C101" s="9">
        <v>110452</v>
      </c>
      <c r="D101" s="8">
        <v>45540</v>
      </c>
      <c r="E101" s="8">
        <v>45587</v>
      </c>
      <c r="F101" t="e">
        <f>VLOOKUP(C101,'Activos S13'!$A$1:$I$32,6,FALSE)</f>
        <v>#N/A</v>
      </c>
    </row>
    <row r="102" spans="3:6" hidden="1" x14ac:dyDescent="0.25">
      <c r="C102" s="9">
        <v>102183</v>
      </c>
      <c r="D102" s="8">
        <v>45540</v>
      </c>
      <c r="E102" s="8">
        <v>45589</v>
      </c>
      <c r="F102" t="e">
        <f>VLOOKUP(C102,'Activos S13'!$A$1:$I$32,6,FALSE)</f>
        <v>#N/A</v>
      </c>
    </row>
    <row r="103" spans="3:6" hidden="1" x14ac:dyDescent="0.25">
      <c r="C103" s="9">
        <v>100634</v>
      </c>
      <c r="D103" s="10">
        <v>45540</v>
      </c>
      <c r="E103" s="10">
        <v>45594</v>
      </c>
      <c r="F103" t="str">
        <f>VLOOKUP(C103,'Activos S13'!$A$1:$I$32,6,FALSE)</f>
        <v>Salmon Del Atlantico</v>
      </c>
    </row>
    <row r="104" spans="3:6" hidden="1" x14ac:dyDescent="0.25">
      <c r="C104" s="9">
        <v>100640</v>
      </c>
      <c r="D104" s="10">
        <v>45540</v>
      </c>
      <c r="E104" s="10">
        <v>45594</v>
      </c>
      <c r="F104" t="str">
        <f>VLOOKUP(C104,'Activos S13'!$A$1:$I$32,6,FALSE)</f>
        <v>Salmon Del Atlantico</v>
      </c>
    </row>
    <row r="105" spans="3:6" hidden="1" x14ac:dyDescent="0.25">
      <c r="C105" s="9">
        <v>100689</v>
      </c>
      <c r="D105" s="10">
        <v>45540</v>
      </c>
      <c r="E105" s="10">
        <v>45594</v>
      </c>
      <c r="F105" t="e">
        <f>VLOOKUP(C105,'Activos S13'!$A$1:$I$32,6,FALSE)</f>
        <v>#N/A</v>
      </c>
    </row>
    <row r="106" spans="3:6" hidden="1" x14ac:dyDescent="0.25">
      <c r="C106" s="11">
        <v>100987</v>
      </c>
      <c r="D106" s="13">
        <v>45540</v>
      </c>
      <c r="E106" s="13">
        <v>45594</v>
      </c>
      <c r="F106" t="str">
        <f>VLOOKUP(C106,'Activos S13'!$A$1:$I$32,6,FALSE)</f>
        <v>Salmon Del Atlantico</v>
      </c>
    </row>
    <row r="107" spans="3:6" hidden="1" x14ac:dyDescent="0.25">
      <c r="C107" s="9">
        <v>101370</v>
      </c>
      <c r="D107" s="8">
        <v>45540</v>
      </c>
      <c r="E107" s="8">
        <v>45594</v>
      </c>
      <c r="F107" t="e">
        <f>VLOOKUP(C107,'Activos S13'!$A$1:$I$32,6,FALSE)</f>
        <v>#N/A</v>
      </c>
    </row>
    <row r="108" spans="3:6" hidden="1" x14ac:dyDescent="0.25">
      <c r="C108" s="9">
        <v>102541</v>
      </c>
      <c r="D108" s="8">
        <v>45540</v>
      </c>
      <c r="E108" s="8">
        <v>45594</v>
      </c>
      <c r="F108" t="e">
        <f>VLOOKUP(C108,'Activos S13'!$A$1:$I$32,6,FALSE)</f>
        <v>#N/A</v>
      </c>
    </row>
    <row r="109" spans="3:6" hidden="1" x14ac:dyDescent="0.25">
      <c r="C109" s="9">
        <v>110741</v>
      </c>
      <c r="D109" s="8">
        <v>45540</v>
      </c>
      <c r="E109" s="8">
        <v>45597</v>
      </c>
      <c r="F109" t="e">
        <f>VLOOKUP(C109,'Activos S13'!$A$1:$I$32,6,FALSE)</f>
        <v>#N/A</v>
      </c>
    </row>
    <row r="110" spans="3:6" hidden="1" x14ac:dyDescent="0.25">
      <c r="C110" s="9">
        <v>110636</v>
      </c>
      <c r="D110" s="8">
        <v>45540</v>
      </c>
      <c r="E110" s="8">
        <v>45607</v>
      </c>
      <c r="F110" t="e">
        <f>VLOOKUP(C110,'Activos S13'!$A$1:$I$32,6,FALSE)</f>
        <v>#N/A</v>
      </c>
    </row>
    <row r="111" spans="3:6" hidden="1" x14ac:dyDescent="0.25">
      <c r="C111" s="9">
        <v>110639</v>
      </c>
      <c r="D111" s="8">
        <v>45540</v>
      </c>
      <c r="E111" s="8">
        <v>45607</v>
      </c>
      <c r="F111" t="e">
        <f>VLOOKUP(C111,'Activos S13'!$A$1:$I$32,6,FALSE)</f>
        <v>#N/A</v>
      </c>
    </row>
    <row r="112" spans="3:6" hidden="1" x14ac:dyDescent="0.25">
      <c r="C112" s="9">
        <v>120192</v>
      </c>
      <c r="D112" s="8">
        <v>45540</v>
      </c>
      <c r="E112" s="8">
        <v>45631</v>
      </c>
      <c r="F112" t="e">
        <f>VLOOKUP(C112,'Activos S13'!$A$1:$I$32,6,FALSE)</f>
        <v>#N/A</v>
      </c>
    </row>
    <row r="113" spans="3:6" hidden="1" x14ac:dyDescent="0.25">
      <c r="C113" s="9">
        <v>110224</v>
      </c>
      <c r="D113" s="8">
        <v>45540</v>
      </c>
      <c r="E113" s="8">
        <v>45632</v>
      </c>
      <c r="F113" t="e">
        <f>VLOOKUP(C113,'Activos S13'!$A$1:$I$32,6,FALSE)</f>
        <v>#N/A</v>
      </c>
    </row>
    <row r="114" spans="3:6" hidden="1" x14ac:dyDescent="0.25">
      <c r="C114" s="9">
        <v>110578</v>
      </c>
      <c r="D114" s="8">
        <v>45540</v>
      </c>
      <c r="E114" s="8">
        <v>45641</v>
      </c>
      <c r="F114" t="e">
        <f>VLOOKUP(C114,'Activos S13'!$A$1:$I$32,6,FALSE)</f>
        <v>#N/A</v>
      </c>
    </row>
    <row r="115" spans="3:6" hidden="1" x14ac:dyDescent="0.25">
      <c r="C115" s="9">
        <v>110721</v>
      </c>
      <c r="D115" s="8">
        <v>45540</v>
      </c>
      <c r="E115" s="8">
        <v>45641</v>
      </c>
      <c r="F115" t="e">
        <f>VLOOKUP(C115,'Activos S13'!$A$1:$I$32,6,FALSE)</f>
        <v>#N/A</v>
      </c>
    </row>
    <row r="116" spans="3:6" hidden="1" x14ac:dyDescent="0.25">
      <c r="C116" s="9">
        <v>110260</v>
      </c>
      <c r="D116" s="8">
        <v>45540</v>
      </c>
      <c r="E116" s="8">
        <v>45651</v>
      </c>
      <c r="F116" t="e">
        <f>VLOOKUP(C116,'Activos S13'!$A$1:$I$32,6,FALSE)</f>
        <v>#N/A</v>
      </c>
    </row>
    <row r="117" spans="3:6" hidden="1" x14ac:dyDescent="0.25">
      <c r="C117" s="9">
        <v>110230</v>
      </c>
      <c r="D117" s="8">
        <v>45540</v>
      </c>
      <c r="E117" s="8">
        <v>45679</v>
      </c>
      <c r="F117" t="e">
        <f>VLOOKUP(C117,'Activos S13'!$A$1:$I$32,6,FALSE)</f>
        <v>#N/A</v>
      </c>
    </row>
    <row r="118" spans="3:6" hidden="1" x14ac:dyDescent="0.25">
      <c r="C118" s="9">
        <v>110438</v>
      </c>
      <c r="D118" s="8">
        <v>45540</v>
      </c>
      <c r="E118" s="8">
        <v>45683</v>
      </c>
      <c r="F118" t="str">
        <f>VLOOKUP(C118,'Activos S13'!$A$1:$I$32,6,FALSE)</f>
        <v>Salmon Del Atlantico</v>
      </c>
    </row>
    <row r="119" spans="3:6" hidden="1" x14ac:dyDescent="0.25">
      <c r="C119" s="9">
        <v>110444</v>
      </c>
      <c r="D119" s="8">
        <v>45540</v>
      </c>
      <c r="E119" s="8">
        <v>45683</v>
      </c>
      <c r="F119" t="str">
        <f>VLOOKUP(C119,'Activos S13'!$A$1:$I$32,6,FALSE)</f>
        <v>Salmon Del Atlantico</v>
      </c>
    </row>
    <row r="120" spans="3:6" hidden="1" x14ac:dyDescent="0.25">
      <c r="C120" s="9">
        <v>120090</v>
      </c>
      <c r="D120" s="8">
        <v>45540</v>
      </c>
      <c r="E120" s="8">
        <v>45688</v>
      </c>
      <c r="F120" t="e">
        <f>VLOOKUP(C120,'Activos S13'!$A$1:$I$32,6,FALSE)</f>
        <v>#N/A</v>
      </c>
    </row>
    <row r="121" spans="3:6" hidden="1" x14ac:dyDescent="0.25">
      <c r="C121" s="9">
        <v>120162</v>
      </c>
      <c r="D121" s="8">
        <v>45540</v>
      </c>
      <c r="E121" s="8">
        <v>45703</v>
      </c>
      <c r="F121" t="str">
        <f>VLOOKUP(C121,'Activos S13'!$A$1:$I$32,6,FALSE)</f>
        <v>Salmon Del Atlantico</v>
      </c>
    </row>
    <row r="122" spans="3:6" hidden="1" x14ac:dyDescent="0.25">
      <c r="C122" s="9">
        <v>102342</v>
      </c>
      <c r="D122" s="8">
        <v>45540</v>
      </c>
      <c r="E122" s="8">
        <v>45716</v>
      </c>
      <c r="F122" t="e">
        <f>VLOOKUP(C122,'Activos S13'!$A$1:$I$32,6,FALSE)</f>
        <v>#N/A</v>
      </c>
    </row>
    <row r="123" spans="3:6" hidden="1" x14ac:dyDescent="0.25">
      <c r="C123" s="14">
        <v>102146</v>
      </c>
      <c r="D123" s="8">
        <v>45644</v>
      </c>
      <c r="E123" s="8">
        <v>45716</v>
      </c>
      <c r="F123" t="e">
        <f>VLOOKUP(C123,'Activos S13'!$A$1:$I$32,6,FALSE)</f>
        <v>#N/A</v>
      </c>
    </row>
    <row r="124" spans="3:6" hidden="1" x14ac:dyDescent="0.25">
      <c r="C124" s="9">
        <v>110694</v>
      </c>
      <c r="D124" s="8">
        <v>45572</v>
      </c>
      <c r="E124" s="8">
        <v>45730</v>
      </c>
      <c r="F124" t="e">
        <f>VLOOKUP(C124,'Activos S13'!$A$1:$I$32,6,FALSE)</f>
        <v>#N/A</v>
      </c>
    </row>
    <row r="125" spans="3:6" hidden="1" x14ac:dyDescent="0.25">
      <c r="C125" s="9">
        <v>110696</v>
      </c>
      <c r="D125" s="8">
        <v>45572</v>
      </c>
      <c r="E125" s="8">
        <v>45735</v>
      </c>
      <c r="F125" t="e">
        <f>VLOOKUP(C125,'Activos S13'!$A$1:$I$32,6,FALSE)</f>
        <v>#N/A</v>
      </c>
    </row>
    <row r="126" spans="3:6" hidden="1" x14ac:dyDescent="0.25">
      <c r="C126" s="9">
        <v>110296</v>
      </c>
      <c r="D126" s="8">
        <v>45540</v>
      </c>
      <c r="E126" s="8">
        <v>45738</v>
      </c>
      <c r="F126" t="e">
        <f>VLOOKUP(C126,'Activos S13'!$A$1:$I$32,6,FALSE)</f>
        <v>#N/A</v>
      </c>
    </row>
    <row r="127" spans="3:6" hidden="1" x14ac:dyDescent="0.25">
      <c r="C127" s="9">
        <v>103701</v>
      </c>
      <c r="D127" s="8">
        <v>45644</v>
      </c>
      <c r="E127" s="8">
        <v>45739</v>
      </c>
      <c r="F127" t="e">
        <f>VLOOKUP(C127,'Activos S13'!$A$1:$I$32,6,FALSE)</f>
        <v>#N/A</v>
      </c>
    </row>
    <row r="128" spans="3:6" hidden="1" x14ac:dyDescent="0.25">
      <c r="C128" s="14">
        <v>110636</v>
      </c>
      <c r="D128" s="8">
        <v>45694</v>
      </c>
      <c r="E128" s="8">
        <v>45744</v>
      </c>
      <c r="F128" t="e">
        <f>VLOOKUP(C128,'Activos S13'!$A$1:$I$32,6,FALSE)</f>
        <v>#N/A</v>
      </c>
    </row>
    <row r="129" spans="3:6" hidden="1" x14ac:dyDescent="0.25">
      <c r="C129" s="9">
        <v>103748</v>
      </c>
      <c r="D129" s="8">
        <v>45579</v>
      </c>
      <c r="E129" s="8">
        <v>45766</v>
      </c>
      <c r="F129" t="e">
        <f>VLOOKUP(C129,'Activos S13'!$A$1:$I$32,6,FALSE)</f>
        <v>#N/A</v>
      </c>
    </row>
    <row r="130" spans="3:6" hidden="1" x14ac:dyDescent="0.25">
      <c r="C130" s="9">
        <v>102125</v>
      </c>
      <c r="D130" s="8">
        <v>45644</v>
      </c>
      <c r="E130" s="8">
        <v>45768</v>
      </c>
      <c r="F130" t="e">
        <f>VLOOKUP(C130,'Activos S13'!$A$1:$I$32,6,FALSE)</f>
        <v>#N/A</v>
      </c>
    </row>
    <row r="131" spans="3:6" hidden="1" x14ac:dyDescent="0.25">
      <c r="C131" s="14">
        <v>110885</v>
      </c>
      <c r="D131" s="8">
        <v>45652</v>
      </c>
      <c r="E131" s="8">
        <v>45768</v>
      </c>
      <c r="F131" t="e">
        <f>VLOOKUP(C131,'Activos S13'!$A$1:$I$32,6,FALSE)</f>
        <v>#N/A</v>
      </c>
    </row>
    <row r="132" spans="3:6" hidden="1" x14ac:dyDescent="0.25">
      <c r="C132" s="9">
        <v>110823</v>
      </c>
      <c r="D132" s="8">
        <v>45540</v>
      </c>
      <c r="E132" s="8">
        <v>45771</v>
      </c>
      <c r="F132" t="e">
        <f>VLOOKUP(C132,'Activos S13'!$A$1:$I$32,6,FALSE)</f>
        <v>#N/A</v>
      </c>
    </row>
    <row r="133" spans="3:6" hidden="1" x14ac:dyDescent="0.25">
      <c r="C133" s="9">
        <v>120186</v>
      </c>
      <c r="D133" s="8">
        <v>45540</v>
      </c>
      <c r="E133" s="8">
        <v>45789</v>
      </c>
      <c r="F133" t="e">
        <f>VLOOKUP(C133,'Activos S13'!$A$1:$I$32,6,FALSE)</f>
        <v>#N/A</v>
      </c>
    </row>
    <row r="134" spans="3:6" hidden="1" x14ac:dyDescent="0.25">
      <c r="C134" s="9">
        <v>110783</v>
      </c>
      <c r="D134" s="8">
        <v>45540</v>
      </c>
      <c r="E134" s="8">
        <v>45791</v>
      </c>
      <c r="F134" t="e">
        <f>VLOOKUP(C134,'Activos S13'!$A$1:$I$32,6,FALSE)</f>
        <v>#N/A</v>
      </c>
    </row>
    <row r="135" spans="3:6" hidden="1" x14ac:dyDescent="0.25">
      <c r="C135" s="9">
        <v>102255</v>
      </c>
      <c r="D135" s="8">
        <v>45609</v>
      </c>
      <c r="E135" s="8">
        <v>45806</v>
      </c>
      <c r="F135" t="e">
        <f>VLOOKUP(C135,'Activos S13'!$A$1:$I$32,6,FALSE)</f>
        <v>#N/A</v>
      </c>
    </row>
    <row r="136" spans="3:6" hidden="1" x14ac:dyDescent="0.25">
      <c r="C136" s="14">
        <v>101863</v>
      </c>
      <c r="D136" s="8">
        <v>45644</v>
      </c>
      <c r="E136" s="8">
        <v>45806</v>
      </c>
      <c r="F136" t="e">
        <f>VLOOKUP(C136,'Activos S13'!$A$1:$I$32,6,FALSE)</f>
        <v>#N/A</v>
      </c>
    </row>
    <row r="137" spans="3:6" hidden="1" x14ac:dyDescent="0.25">
      <c r="C137" s="14">
        <v>110530</v>
      </c>
      <c r="D137" s="8">
        <v>45726</v>
      </c>
      <c r="E137" s="8">
        <v>45817</v>
      </c>
      <c r="F137" t="e">
        <f>VLOOKUP(C137,'Activos S13'!$A$1:$I$32,6,FALSE)</f>
        <v>#N/A</v>
      </c>
    </row>
    <row r="138" spans="3:6" hidden="1" x14ac:dyDescent="0.25">
      <c r="C138" s="9">
        <v>104167</v>
      </c>
      <c r="D138" s="8">
        <v>45644</v>
      </c>
      <c r="E138" s="8">
        <v>45835</v>
      </c>
      <c r="F138" t="e">
        <f>VLOOKUP(C138,'Activos S13'!$A$1:$I$32,6,FALSE)</f>
        <v>#N/A</v>
      </c>
    </row>
    <row r="139" spans="3:6" hidden="1" x14ac:dyDescent="0.25">
      <c r="C139" s="9">
        <v>110341</v>
      </c>
      <c r="D139" s="8">
        <v>45540</v>
      </c>
      <c r="E139" s="8">
        <v>45838</v>
      </c>
      <c r="F139" t="e">
        <f>VLOOKUP(C139,'Activos S13'!$A$1:$I$32,6,FALSE)</f>
        <v>#N/A</v>
      </c>
    </row>
    <row r="140" spans="3:6" hidden="1" x14ac:dyDescent="0.25">
      <c r="C140" s="14">
        <v>120195</v>
      </c>
      <c r="D140" s="8">
        <v>45783</v>
      </c>
      <c r="E140" s="8">
        <v>45840</v>
      </c>
      <c r="F140" t="e">
        <f>VLOOKUP(C140,'Activos S13'!$A$1:$I$32,6,FALSE)</f>
        <v>#N/A</v>
      </c>
    </row>
    <row r="141" spans="3:6" hidden="1" x14ac:dyDescent="0.25">
      <c r="C141" s="14">
        <v>120174</v>
      </c>
      <c r="D141" s="8">
        <v>45783</v>
      </c>
      <c r="E141" s="8">
        <v>45840</v>
      </c>
      <c r="F141" t="e">
        <f>VLOOKUP(C141,'Activos S13'!$A$1:$I$32,6,FALSE)</f>
        <v>#N/A</v>
      </c>
    </row>
    <row r="142" spans="3:6" hidden="1" x14ac:dyDescent="0.25">
      <c r="C142" s="9">
        <v>100182</v>
      </c>
      <c r="D142" s="10">
        <v>45609</v>
      </c>
      <c r="E142" s="10">
        <v>45849</v>
      </c>
      <c r="F142" t="e">
        <f>VLOOKUP(C142,'Activos S13'!$A$1:$I$32,6,FALSE)</f>
        <v>#N/A</v>
      </c>
    </row>
    <row r="143" spans="3:6" hidden="1" x14ac:dyDescent="0.25">
      <c r="C143" s="9">
        <v>110590</v>
      </c>
      <c r="D143" s="8">
        <v>45540</v>
      </c>
      <c r="E143" s="8">
        <v>45866</v>
      </c>
      <c r="F143" t="e">
        <f>VLOOKUP(C143,'Activos S13'!$A$1:$I$32,6,FALSE)</f>
        <v>#N/A</v>
      </c>
    </row>
    <row r="144" spans="3:6" hidden="1" x14ac:dyDescent="0.25">
      <c r="C144" s="9">
        <v>110557</v>
      </c>
      <c r="D144" s="8">
        <v>45540</v>
      </c>
      <c r="E144" s="8">
        <v>45866</v>
      </c>
      <c r="F144" t="e">
        <f>VLOOKUP(C144,'Activos S13'!$A$1:$I$32,6,FALSE)</f>
        <v>#N/A</v>
      </c>
    </row>
    <row r="145" spans="3:6" hidden="1" x14ac:dyDescent="0.25">
      <c r="C145" s="9">
        <v>110558</v>
      </c>
      <c r="D145" s="8">
        <v>45540</v>
      </c>
      <c r="E145" s="8">
        <v>45866</v>
      </c>
      <c r="F145" t="e">
        <f>VLOOKUP(C145,'Activos S13'!$A$1:$I$32,6,FALSE)</f>
        <v>#N/A</v>
      </c>
    </row>
    <row r="146" spans="3:6" hidden="1" x14ac:dyDescent="0.25">
      <c r="C146" s="9">
        <v>110928</v>
      </c>
      <c r="D146" s="8">
        <v>45540</v>
      </c>
      <c r="E146" s="8">
        <v>45866</v>
      </c>
      <c r="F146" t="e">
        <f>VLOOKUP(C146,'Activos S13'!$A$1:$I$32,6,FALSE)</f>
        <v>#N/A</v>
      </c>
    </row>
    <row r="147" spans="3:6" hidden="1" x14ac:dyDescent="0.25">
      <c r="C147" s="14">
        <v>110168</v>
      </c>
      <c r="D147" s="8">
        <v>45805</v>
      </c>
      <c r="E147" s="8">
        <v>45866</v>
      </c>
      <c r="F147" t="e">
        <f>VLOOKUP(C147,'Activos S13'!$A$1:$I$32,6,FALSE)</f>
        <v>#N/A</v>
      </c>
    </row>
    <row r="148" spans="3:6" hidden="1" x14ac:dyDescent="0.25">
      <c r="C148" s="14">
        <v>102320</v>
      </c>
      <c r="D148" s="8">
        <v>45644</v>
      </c>
      <c r="E148" s="8">
        <v>45867</v>
      </c>
      <c r="F148" t="e">
        <f>VLOOKUP(C148,'Activos S13'!$A$1:$I$32,6,FALSE)</f>
        <v>#N/A</v>
      </c>
    </row>
    <row r="149" spans="3:6" hidden="1" x14ac:dyDescent="0.25">
      <c r="C149" s="14">
        <v>110364</v>
      </c>
      <c r="D149" s="8">
        <v>45726</v>
      </c>
      <c r="E149" s="8">
        <v>45867</v>
      </c>
      <c r="F149" t="e">
        <f>VLOOKUP(C149,'Activos S13'!$A$1:$I$32,6,FALSE)</f>
        <v>#N/A</v>
      </c>
    </row>
    <row r="150" spans="3:6" hidden="1" x14ac:dyDescent="0.25">
      <c r="C150" s="14">
        <v>110392</v>
      </c>
      <c r="D150" s="8">
        <v>45726</v>
      </c>
      <c r="E150" s="8">
        <v>45867</v>
      </c>
      <c r="F150" t="e">
        <f>VLOOKUP(C150,'Activos S13'!$A$1:$I$32,6,FALSE)</f>
        <v>#N/A</v>
      </c>
    </row>
    <row r="151" spans="3:6" hidden="1" x14ac:dyDescent="0.25">
      <c r="C151" s="14">
        <v>110365</v>
      </c>
      <c r="D151" s="8">
        <v>45726</v>
      </c>
      <c r="E151" s="8">
        <v>45867</v>
      </c>
      <c r="F151" t="e">
        <f>VLOOKUP(C151,'Activos S13'!$A$1:$I$32,6,FALSE)</f>
        <v>#N/A</v>
      </c>
    </row>
    <row r="152" spans="3:6" hidden="1" x14ac:dyDescent="0.25">
      <c r="C152" s="14">
        <v>120189</v>
      </c>
      <c r="D152" s="8">
        <v>45840</v>
      </c>
      <c r="E152" s="8">
        <v>45882</v>
      </c>
      <c r="F152" t="e">
        <f>VLOOKUP(C152,'Activos S13'!$A$1:$I$32,6,FALSE)</f>
        <v>#N/A</v>
      </c>
    </row>
    <row r="153" spans="3:6" hidden="1" x14ac:dyDescent="0.25">
      <c r="C153" s="14">
        <v>110452</v>
      </c>
      <c r="D153" s="8">
        <v>45798</v>
      </c>
      <c r="E153" s="8">
        <v>45886</v>
      </c>
      <c r="F153" t="e">
        <f>VLOOKUP(C153,'Activos S13'!$A$1:$I$32,6,FALSE)</f>
        <v>#N/A</v>
      </c>
    </row>
    <row r="154" spans="3:6" hidden="1" x14ac:dyDescent="0.25">
      <c r="C154" s="9">
        <v>120107</v>
      </c>
      <c r="D154" s="8">
        <v>45594</v>
      </c>
      <c r="E154" s="8">
        <v>45890</v>
      </c>
      <c r="F154" t="e">
        <f>VLOOKUP(C154,'Activos S13'!$A$1:$I$32,6,FALSE)</f>
        <v>#N/A</v>
      </c>
    </row>
    <row r="155" spans="3:6" hidden="1" x14ac:dyDescent="0.25">
      <c r="C155" s="14">
        <v>102069</v>
      </c>
      <c r="D155" s="8">
        <v>45804</v>
      </c>
      <c r="E155" s="8">
        <v>45891</v>
      </c>
      <c r="F155" t="e">
        <f>VLOOKUP(C155,'Activos S13'!$A$1:$I$32,6,FALSE)</f>
        <v>#N/A</v>
      </c>
    </row>
    <row r="156" spans="3:6" hidden="1" x14ac:dyDescent="0.25">
      <c r="C156" s="14">
        <v>110702</v>
      </c>
      <c r="D156" s="8">
        <v>45636</v>
      </c>
      <c r="E156" s="8">
        <v>45892</v>
      </c>
      <c r="F156" t="e">
        <f>VLOOKUP(C156,'Activos S13'!$A$1:$I$32,6,FALSE)</f>
        <v>#N/A</v>
      </c>
    </row>
    <row r="157" spans="3:6" hidden="1" x14ac:dyDescent="0.25">
      <c r="C157" s="9">
        <v>102003</v>
      </c>
      <c r="D157" s="8">
        <v>45540</v>
      </c>
      <c r="E157" s="8">
        <v>45894</v>
      </c>
      <c r="F157" t="e">
        <f>VLOOKUP(C157,'Activos S13'!$A$1:$I$32,6,FALSE)</f>
        <v>#N/A</v>
      </c>
    </row>
    <row r="158" spans="3:6" hidden="1" x14ac:dyDescent="0.25">
      <c r="C158" s="14">
        <v>110750</v>
      </c>
      <c r="D158" s="8">
        <v>45769</v>
      </c>
      <c r="E158" s="8">
        <v>45894</v>
      </c>
      <c r="F158" t="e">
        <f>VLOOKUP(C158,'Activos S13'!$A$1:$I$32,6,FALSE)</f>
        <v>#N/A</v>
      </c>
    </row>
    <row r="159" spans="3:6" hidden="1" x14ac:dyDescent="0.25">
      <c r="C159" s="9">
        <v>102318</v>
      </c>
      <c r="D159" s="8">
        <v>45644</v>
      </c>
      <c r="E159" s="8">
        <v>45900</v>
      </c>
      <c r="F159" t="str">
        <f>VLOOKUP(C159,'Activos S13'!$A$1:$I$32,6,FALSE)</f>
        <v>Salmon Del Atlantico</v>
      </c>
    </row>
    <row r="160" spans="3:6" hidden="1" x14ac:dyDescent="0.25">
      <c r="C160" s="14">
        <v>110758</v>
      </c>
      <c r="D160" s="8">
        <v>45733</v>
      </c>
      <c r="E160" s="8">
        <v>45901</v>
      </c>
      <c r="F160" t="e">
        <f>VLOOKUP(C160,'Activos S13'!$A$1:$I$32,6,FALSE)</f>
        <v>#N/A</v>
      </c>
    </row>
    <row r="161" spans="3:6" hidden="1" x14ac:dyDescent="0.25">
      <c r="C161" s="9">
        <v>101934</v>
      </c>
      <c r="D161" s="8">
        <v>45579</v>
      </c>
      <c r="E161" s="8">
        <v>45913</v>
      </c>
      <c r="F161" t="e">
        <f>VLOOKUP(C161,'Activos S13'!$A$1:$I$32,6,FALSE)</f>
        <v>#N/A</v>
      </c>
    </row>
    <row r="162" spans="3:6" hidden="1" x14ac:dyDescent="0.25">
      <c r="C162" s="9">
        <v>110339</v>
      </c>
      <c r="D162" s="8">
        <v>45540</v>
      </c>
      <c r="E162" s="8">
        <v>45916</v>
      </c>
      <c r="F162" t="e">
        <f>VLOOKUP(C162,'Activos S13'!$A$1:$I$32,6,FALSE)</f>
        <v>#N/A</v>
      </c>
    </row>
    <row r="163" spans="3:6" hidden="1" x14ac:dyDescent="0.25">
      <c r="C163" s="9">
        <v>102129</v>
      </c>
      <c r="D163" s="8">
        <v>45579</v>
      </c>
      <c r="E163" s="8">
        <v>45916</v>
      </c>
      <c r="F163" t="e">
        <f>VLOOKUP(C163,'Activos S13'!$A$1:$I$32,6,FALSE)</f>
        <v>#N/A</v>
      </c>
    </row>
    <row r="164" spans="3:6" hidden="1" x14ac:dyDescent="0.25">
      <c r="C164" s="14">
        <v>110635</v>
      </c>
      <c r="D164" s="8">
        <v>45827</v>
      </c>
      <c r="E164" s="8">
        <v>45918</v>
      </c>
      <c r="F164" t="e">
        <f>VLOOKUP(C164,'Activos S13'!$A$1:$I$32,6,FALSE)</f>
        <v>#N/A</v>
      </c>
    </row>
    <row r="165" spans="3:6" hidden="1" x14ac:dyDescent="0.25">
      <c r="C165" s="14">
        <v>110267</v>
      </c>
      <c r="D165" s="8">
        <v>45643</v>
      </c>
      <c r="E165" s="8">
        <v>45923</v>
      </c>
      <c r="F165" t="e">
        <f>VLOOKUP(C165,'Activos S13'!$A$1:$I$32,6,FALSE)</f>
        <v>#N/A</v>
      </c>
    </row>
    <row r="166" spans="3:6" hidden="1" x14ac:dyDescent="0.25">
      <c r="C166" s="9">
        <v>101946</v>
      </c>
      <c r="D166" s="8">
        <v>45579</v>
      </c>
      <c r="E166" s="8">
        <v>45926</v>
      </c>
      <c r="F166" t="e">
        <f>VLOOKUP(C166,'Activos S13'!$A$1:$I$32,6,FALSE)</f>
        <v>#N/A</v>
      </c>
    </row>
    <row r="167" spans="3:6" hidden="1" x14ac:dyDescent="0.25">
      <c r="C167" s="9">
        <v>103750</v>
      </c>
      <c r="D167" s="8">
        <v>45609</v>
      </c>
      <c r="E167" s="8">
        <v>45926</v>
      </c>
      <c r="F167" t="e">
        <f>VLOOKUP(C167,'Activos S13'!$A$1:$I$32,6,FALSE)</f>
        <v>#N/A</v>
      </c>
    </row>
    <row r="168" spans="3:6" hidden="1" x14ac:dyDescent="0.25">
      <c r="C168" s="14">
        <v>120170</v>
      </c>
      <c r="D168" s="8">
        <v>45783</v>
      </c>
      <c r="E168" s="8">
        <v>45926</v>
      </c>
      <c r="F168" t="e">
        <f>VLOOKUP(C168,'Activos S13'!$A$1:$I$32,6,FALSE)</f>
        <v>#N/A</v>
      </c>
    </row>
    <row r="169" spans="3:6" hidden="1" x14ac:dyDescent="0.25">
      <c r="C169" s="14">
        <v>120182</v>
      </c>
      <c r="D169" s="8">
        <v>45840</v>
      </c>
      <c r="E169" s="8">
        <v>45926</v>
      </c>
      <c r="F169" t="e">
        <f>VLOOKUP(C169,'Activos S13'!$A$1:$I$32,6,FALSE)</f>
        <v>#N/A</v>
      </c>
    </row>
    <row r="170" spans="3:6" hidden="1" x14ac:dyDescent="0.25">
      <c r="C170" s="14">
        <v>110355</v>
      </c>
      <c r="D170" s="8">
        <v>45799</v>
      </c>
      <c r="E170" s="8">
        <v>45930</v>
      </c>
      <c r="F170" t="e">
        <f>VLOOKUP(C170,'Activos S13'!$A$1:$I$32,6,FALSE)</f>
        <v>#N/A</v>
      </c>
    </row>
    <row r="171" spans="3:6" hidden="1" x14ac:dyDescent="0.25">
      <c r="C171" s="14">
        <v>110129</v>
      </c>
      <c r="D171" s="8">
        <v>45743</v>
      </c>
      <c r="E171" s="8">
        <v>45940</v>
      </c>
      <c r="F171" t="str">
        <f>VLOOKUP(C171,'Activos S13'!$A$1:$I$32,6,FALSE)</f>
        <v>Salmon Del Atlantico</v>
      </c>
    </row>
    <row r="172" spans="3:6" hidden="1" x14ac:dyDescent="0.25">
      <c r="C172" s="9">
        <v>110227</v>
      </c>
      <c r="D172" s="8">
        <v>45540</v>
      </c>
      <c r="E172" s="8">
        <v>45943</v>
      </c>
      <c r="F172" t="e">
        <f>VLOOKUP(C172,'Activos S13'!$A$1:$I$32,6,FALSE)</f>
        <v>#N/A</v>
      </c>
    </row>
    <row r="173" spans="3:6" hidden="1" x14ac:dyDescent="0.25">
      <c r="C173" s="14">
        <v>110234</v>
      </c>
      <c r="D173" s="8">
        <v>45799</v>
      </c>
      <c r="E173" s="8">
        <v>45944</v>
      </c>
      <c r="F173" t="e">
        <f>VLOOKUP(C173,'Activos S13'!$A$1:$I$32,6,FALSE)</f>
        <v>#N/A</v>
      </c>
    </row>
    <row r="174" spans="3:6" hidden="1" x14ac:dyDescent="0.25">
      <c r="C174" s="9">
        <v>102016</v>
      </c>
      <c r="D174" s="8">
        <v>45579</v>
      </c>
      <c r="E174" s="8">
        <v>45949</v>
      </c>
      <c r="F174" t="e">
        <f>VLOOKUP(C174,'Activos S13'!$A$1:$I$32,6,FALSE)</f>
        <v>#N/A</v>
      </c>
    </row>
    <row r="175" spans="3:6" hidden="1" x14ac:dyDescent="0.25">
      <c r="C175" s="14">
        <v>101941</v>
      </c>
      <c r="D175" s="8">
        <v>45897</v>
      </c>
      <c r="E175" s="8">
        <v>45953</v>
      </c>
      <c r="F175" t="e">
        <f>VLOOKUP(C175,'Activos S13'!$A$1:$I$32,6,FALSE)</f>
        <v>#N/A</v>
      </c>
    </row>
    <row r="176" spans="3:6" hidden="1" x14ac:dyDescent="0.25">
      <c r="C176" s="9">
        <v>110955</v>
      </c>
      <c r="D176" s="8">
        <v>45540</v>
      </c>
      <c r="E176" s="8">
        <v>45956</v>
      </c>
      <c r="F176" t="e">
        <f>VLOOKUP(C176,'Activos S13'!$A$1:$I$32,6,FALSE)</f>
        <v>#N/A</v>
      </c>
    </row>
    <row r="177" spans="3:6" hidden="1" x14ac:dyDescent="0.25">
      <c r="C177" s="14">
        <v>110938</v>
      </c>
      <c r="D177" s="8">
        <v>45827</v>
      </c>
      <c r="E177" s="8">
        <v>45956</v>
      </c>
      <c r="F177" t="e">
        <f>VLOOKUP(C177,'Activos S13'!$A$1:$I$32,6,FALSE)</f>
        <v>#N/A</v>
      </c>
    </row>
    <row r="178" spans="3:6" hidden="1" x14ac:dyDescent="0.25">
      <c r="C178" s="14">
        <v>110147</v>
      </c>
      <c r="D178" s="8">
        <v>45743</v>
      </c>
      <c r="E178" s="8">
        <v>45957</v>
      </c>
      <c r="F178" t="str">
        <f>VLOOKUP(C178,'Activos S13'!$A$1:$I$32,6,FALSE)</f>
        <v>Salmon Del Atlantico</v>
      </c>
    </row>
    <row r="179" spans="3:6" hidden="1" x14ac:dyDescent="0.25">
      <c r="C179" s="14">
        <v>100413</v>
      </c>
      <c r="D179" s="8">
        <v>45804</v>
      </c>
      <c r="E179" s="8">
        <v>45959</v>
      </c>
      <c r="F179" t="e">
        <f>VLOOKUP(C179,'Activos S13'!$A$1:$I$32,6,FALSE)</f>
        <v>#N/A</v>
      </c>
    </row>
    <row r="180" spans="3:6" hidden="1" x14ac:dyDescent="0.25">
      <c r="C180" s="14">
        <v>110767</v>
      </c>
      <c r="D180" s="8">
        <v>45769</v>
      </c>
      <c r="E180" s="8">
        <v>45960</v>
      </c>
      <c r="F180" t="e">
        <f>VLOOKUP(C180,'Activos S13'!$A$1:$I$32,6,FALSE)</f>
        <v>#N/A</v>
      </c>
    </row>
    <row r="181" spans="3:6" hidden="1" x14ac:dyDescent="0.25">
      <c r="C181" s="9">
        <v>102137</v>
      </c>
      <c r="D181" s="8">
        <v>45579</v>
      </c>
      <c r="E181" s="8">
        <v>45965</v>
      </c>
      <c r="F181" t="e">
        <f>VLOOKUP(C181,'Activos S13'!$A$1:$I$32,6,FALSE)</f>
        <v>#N/A</v>
      </c>
    </row>
    <row r="182" spans="3:6" hidden="1" x14ac:dyDescent="0.25">
      <c r="C182" s="14">
        <v>110874</v>
      </c>
      <c r="D182" s="8">
        <v>45692</v>
      </c>
      <c r="E182" s="8">
        <v>45965</v>
      </c>
      <c r="F182" t="e">
        <f>VLOOKUP(C182,'Activos S13'!$A$1:$I$32,6,FALSE)</f>
        <v>#N/A</v>
      </c>
    </row>
    <row r="183" spans="3:6" hidden="1" x14ac:dyDescent="0.25">
      <c r="C183" s="14">
        <v>110928</v>
      </c>
      <c r="D183" s="8">
        <v>45798</v>
      </c>
      <c r="E183" s="8">
        <v>45966</v>
      </c>
      <c r="F183" t="e">
        <f>VLOOKUP(C183,'Activos S13'!$A$1:$I$32,6,FALSE)</f>
        <v>#N/A</v>
      </c>
    </row>
    <row r="184" spans="3:6" hidden="1" x14ac:dyDescent="0.25">
      <c r="C184" s="9">
        <v>110441</v>
      </c>
      <c r="D184" s="8">
        <v>45670</v>
      </c>
      <c r="E184" s="8">
        <v>45971</v>
      </c>
      <c r="F184" t="e">
        <f>VLOOKUP(C184,'Activos S13'!$A$1:$I$32,6,FALSE)</f>
        <v>#N/A</v>
      </c>
    </row>
    <row r="185" spans="3:6" hidden="1" x14ac:dyDescent="0.25">
      <c r="C185" s="14">
        <v>110202</v>
      </c>
      <c r="D185" s="8">
        <v>45643</v>
      </c>
      <c r="E185" s="8">
        <v>45982</v>
      </c>
      <c r="F185" t="e">
        <f>VLOOKUP(C185,'Activos S13'!$A$1:$I$32,6,FALSE)</f>
        <v>#N/A</v>
      </c>
    </row>
    <row r="186" spans="3:6" hidden="1" x14ac:dyDescent="0.25">
      <c r="C186" s="14">
        <v>110652</v>
      </c>
      <c r="D186" s="8">
        <v>45827</v>
      </c>
      <c r="E186" s="8">
        <v>45986</v>
      </c>
      <c r="F186" t="e">
        <f>VLOOKUP(C186,'Activos S13'!$A$1:$I$32,6,FALSE)</f>
        <v>#N/A</v>
      </c>
    </row>
    <row r="187" spans="3:6" hidden="1" x14ac:dyDescent="0.25">
      <c r="C187" s="14">
        <v>110353</v>
      </c>
      <c r="D187" s="8">
        <v>45636</v>
      </c>
      <c r="E187" s="8">
        <v>45989</v>
      </c>
      <c r="F187" t="e">
        <f>VLOOKUP(C187,'Activos S13'!$A$1:$I$32,6,FALSE)</f>
        <v>#N/A</v>
      </c>
    </row>
    <row r="188" spans="3:6" hidden="1" x14ac:dyDescent="0.25">
      <c r="C188" s="14">
        <v>110591</v>
      </c>
      <c r="D188" s="8">
        <v>45692</v>
      </c>
      <c r="E188" s="8">
        <v>45993</v>
      </c>
      <c r="F188" t="e">
        <f>VLOOKUP(C188,'Activos S13'!$A$1:$I$32,6,FALSE)</f>
        <v>#N/A</v>
      </c>
    </row>
    <row r="189" spans="3:6" hidden="1" x14ac:dyDescent="0.25">
      <c r="C189" s="14">
        <v>110590</v>
      </c>
      <c r="D189" s="8">
        <v>45890</v>
      </c>
      <c r="E189" s="8">
        <v>45993</v>
      </c>
      <c r="F189" t="e">
        <f>VLOOKUP(C189,'Activos S13'!$A$1:$I$32,6,FALSE)</f>
        <v>#N/A</v>
      </c>
    </row>
    <row r="190" spans="3:6" hidden="1" x14ac:dyDescent="0.25">
      <c r="C190" s="14">
        <v>110907</v>
      </c>
      <c r="D190" s="8">
        <v>45799</v>
      </c>
      <c r="E190" s="8">
        <v>46000</v>
      </c>
      <c r="F190" t="e">
        <f>VLOOKUP(C190,'Activos S13'!$A$1:$I$32,6,FALSE)</f>
        <v>#N/A</v>
      </c>
    </row>
    <row r="191" spans="3:6" hidden="1" x14ac:dyDescent="0.25">
      <c r="C191" s="9">
        <v>110340</v>
      </c>
      <c r="D191" s="8">
        <v>45540</v>
      </c>
      <c r="E191" s="8">
        <v>46009</v>
      </c>
      <c r="F191" t="e">
        <f>VLOOKUP(C191,'Activos S13'!$A$1:$I$32,6,FALSE)</f>
        <v>#N/A</v>
      </c>
    </row>
    <row r="192" spans="3:6" hidden="1" x14ac:dyDescent="0.25">
      <c r="C192" s="14">
        <v>110384</v>
      </c>
      <c r="D192" s="8">
        <v>45971</v>
      </c>
      <c r="E192" s="8">
        <v>46011</v>
      </c>
      <c r="F192" t="e">
        <f>VLOOKUP(C192,'Activos S13'!$A$1:$I$32,6,FALSE)</f>
        <v>#N/A</v>
      </c>
    </row>
    <row r="193" spans="3:6" hidden="1" x14ac:dyDescent="0.25">
      <c r="C193" s="14">
        <v>110887</v>
      </c>
      <c r="D193" s="8">
        <v>45965</v>
      </c>
      <c r="E193" s="8">
        <v>46012</v>
      </c>
      <c r="F193" t="e">
        <f>VLOOKUP(C193,'Activos S13'!$A$1:$I$32,6,FALSE)</f>
        <v>#N/A</v>
      </c>
    </row>
    <row r="194" spans="3:6" hidden="1" x14ac:dyDescent="0.25">
      <c r="C194" s="14">
        <v>110322</v>
      </c>
      <c r="D194" s="8">
        <v>45692</v>
      </c>
      <c r="E194" s="8">
        <v>46015</v>
      </c>
      <c r="F194" t="e">
        <f>VLOOKUP(C194,'Activos S13'!$A$1:$I$32,6,FALSE)</f>
        <v>#N/A</v>
      </c>
    </row>
    <row r="195" spans="3:6" hidden="1" x14ac:dyDescent="0.25">
      <c r="C195" s="14">
        <v>110735</v>
      </c>
      <c r="D195" s="8">
        <v>45652</v>
      </c>
      <c r="E195" s="8">
        <v>46017</v>
      </c>
      <c r="F195" t="e">
        <f>VLOOKUP(C195,'Activos S13'!$A$1:$I$32,6,FALSE)</f>
        <v>#N/A</v>
      </c>
    </row>
    <row r="196" spans="3:6" hidden="1" x14ac:dyDescent="0.25">
      <c r="C196" s="9">
        <v>103421</v>
      </c>
      <c r="D196" s="8">
        <v>45579</v>
      </c>
      <c r="E196" s="8">
        <v>46021</v>
      </c>
      <c r="F196" t="e">
        <f>VLOOKUP(C196,'Activos S13'!$A$1:$I$32,6,FALSE)</f>
        <v>#N/A</v>
      </c>
    </row>
    <row r="197" spans="3:6" hidden="1" x14ac:dyDescent="0.25">
      <c r="C197" s="14">
        <v>110130</v>
      </c>
      <c r="D197" s="8">
        <v>45692</v>
      </c>
      <c r="E197" s="8">
        <v>46031</v>
      </c>
      <c r="F197" t="e">
        <f>VLOOKUP(C197,'Activos S13'!$A$1:$I$32,6,FALSE)</f>
        <v>#N/A</v>
      </c>
    </row>
    <row r="198" spans="3:6" hidden="1" x14ac:dyDescent="0.25">
      <c r="C198" s="14">
        <v>110778</v>
      </c>
      <c r="D198" s="8">
        <v>45862</v>
      </c>
      <c r="E198" s="8">
        <v>46033</v>
      </c>
      <c r="F198" t="e">
        <f>VLOOKUP(C198,'Activos S13'!$A$1:$I$32,6,FALSE)</f>
        <v>#N/A</v>
      </c>
    </row>
    <row r="199" spans="3:6" hidden="1" x14ac:dyDescent="0.25">
      <c r="C199" s="14">
        <v>110722</v>
      </c>
      <c r="D199" s="8">
        <v>45862</v>
      </c>
      <c r="E199" s="8">
        <v>46033</v>
      </c>
      <c r="F199" t="e">
        <f>VLOOKUP(C199,'Activos S13'!$A$1:$I$32,6,FALSE)</f>
        <v>#N/A</v>
      </c>
    </row>
    <row r="200" spans="3:6" hidden="1" x14ac:dyDescent="0.25">
      <c r="C200" s="14">
        <v>110186</v>
      </c>
      <c r="D200" s="8">
        <v>45643</v>
      </c>
      <c r="E200" s="8">
        <v>46034</v>
      </c>
      <c r="F200" t="e">
        <f>VLOOKUP(C200,'Activos S13'!$A$1:$I$32,6,FALSE)</f>
        <v>#N/A</v>
      </c>
    </row>
    <row r="201" spans="3:6" hidden="1" x14ac:dyDescent="0.25">
      <c r="C201" s="14">
        <v>110631</v>
      </c>
      <c r="D201" s="8">
        <v>45824</v>
      </c>
      <c r="E201" s="8">
        <v>46035</v>
      </c>
      <c r="F201" t="e">
        <f>VLOOKUP(C201,'Activos S13'!$A$1:$I$32,6,FALSE)</f>
        <v>#N/A</v>
      </c>
    </row>
    <row r="202" spans="3:6" hidden="1" x14ac:dyDescent="0.25">
      <c r="C202" s="14">
        <v>110553</v>
      </c>
      <c r="D202" s="8">
        <v>45827</v>
      </c>
      <c r="E202" s="8">
        <v>46040</v>
      </c>
      <c r="F202" t="e">
        <f>VLOOKUP(C202,'Activos S13'!$A$1:$I$32,6,FALSE)</f>
        <v>#N/A</v>
      </c>
    </row>
    <row r="203" spans="3:6" hidden="1" x14ac:dyDescent="0.25">
      <c r="C203" s="14">
        <v>120222</v>
      </c>
      <c r="D203" s="8">
        <v>45840</v>
      </c>
      <c r="E203" s="8">
        <v>46040</v>
      </c>
      <c r="F203" t="e">
        <f>VLOOKUP(C203,'Activos S13'!$A$1:$I$32,6,FALSE)</f>
        <v>#N/A</v>
      </c>
    </row>
    <row r="204" spans="3:6" hidden="1" x14ac:dyDescent="0.25">
      <c r="C204" s="9">
        <v>120109</v>
      </c>
      <c r="D204" s="8">
        <v>45594</v>
      </c>
      <c r="E204" s="8">
        <v>46044</v>
      </c>
      <c r="F204" t="e">
        <f>VLOOKUP(C204,'Activos S13'!$A$1:$I$32,6,FALSE)</f>
        <v>#N/A</v>
      </c>
    </row>
    <row r="205" spans="3:6" hidden="1" x14ac:dyDescent="0.25">
      <c r="C205" s="14">
        <v>110207</v>
      </c>
      <c r="D205" s="8">
        <v>45692</v>
      </c>
      <c r="E205" s="8">
        <v>46044</v>
      </c>
      <c r="F205" t="e">
        <f>VLOOKUP(C205,'Activos S13'!$A$1:$I$32,6,FALSE)</f>
        <v>#N/A</v>
      </c>
    </row>
    <row r="206" spans="3:6" hidden="1" x14ac:dyDescent="0.25">
      <c r="C206" s="14">
        <v>110207</v>
      </c>
      <c r="D206" s="8">
        <v>45874</v>
      </c>
      <c r="E206" s="8">
        <v>46044</v>
      </c>
      <c r="F206" t="e">
        <f>VLOOKUP(C206,'Activos S13'!$A$1:$I$32,6,FALSE)</f>
        <v>#N/A</v>
      </c>
    </row>
    <row r="207" spans="3:6" hidden="1" x14ac:dyDescent="0.25">
      <c r="C207" s="9">
        <v>100148</v>
      </c>
      <c r="D207" s="10">
        <v>45609</v>
      </c>
      <c r="E207" s="8">
        <v>46047</v>
      </c>
      <c r="F207" t="e">
        <f>VLOOKUP(C207,'Activos S13'!$A$1:$I$32,6,FALSE)</f>
        <v>#N/A</v>
      </c>
    </row>
    <row r="208" spans="3:6" hidden="1" x14ac:dyDescent="0.25">
      <c r="C208" s="9">
        <v>100189</v>
      </c>
      <c r="D208" s="10">
        <v>45609</v>
      </c>
      <c r="E208" s="8">
        <v>46053</v>
      </c>
      <c r="F208" t="e">
        <f>VLOOKUP(C208,'Activos S13'!$A$1:$I$32,6,FALSE)</f>
        <v>#N/A</v>
      </c>
    </row>
    <row r="209" spans="3:6" hidden="1" x14ac:dyDescent="0.25">
      <c r="C209" s="14">
        <v>110154</v>
      </c>
      <c r="D209" s="8">
        <v>45692</v>
      </c>
      <c r="E209" s="8">
        <v>46053</v>
      </c>
      <c r="F209" t="e">
        <f>VLOOKUP(C209,'Activos S13'!$A$1:$I$32,6,FALSE)</f>
        <v>#N/A</v>
      </c>
    </row>
    <row r="210" spans="3:6" hidden="1" x14ac:dyDescent="0.25">
      <c r="C210" s="14">
        <v>110343</v>
      </c>
      <c r="D210" s="8">
        <v>45838</v>
      </c>
      <c r="E210" s="8">
        <v>46053</v>
      </c>
      <c r="F210" t="e">
        <f>VLOOKUP(C210,'Activos S13'!$A$1:$I$32,6,FALSE)</f>
        <v>#N/A</v>
      </c>
    </row>
    <row r="211" spans="3:6" hidden="1" x14ac:dyDescent="0.25">
      <c r="C211" s="14">
        <v>110771</v>
      </c>
      <c r="D211" s="8">
        <v>45838</v>
      </c>
      <c r="E211" s="8">
        <v>46053</v>
      </c>
      <c r="F211" t="e">
        <f>VLOOKUP(C211,'Activos S13'!$A$1:$I$32,6,FALSE)</f>
        <v>#N/A</v>
      </c>
    </row>
    <row r="212" spans="3:6" hidden="1" x14ac:dyDescent="0.25">
      <c r="C212" s="14">
        <v>110494</v>
      </c>
      <c r="D212" s="8">
        <v>45817</v>
      </c>
      <c r="E212" s="8">
        <v>46054</v>
      </c>
      <c r="F212" t="e">
        <f>VLOOKUP(C212,'Activos S13'!$A$1:$I$32,6,FALSE)</f>
        <v>#N/A</v>
      </c>
    </row>
    <row r="213" spans="3:6" hidden="1" x14ac:dyDescent="0.25">
      <c r="C213" s="9">
        <v>120118</v>
      </c>
      <c r="D213" s="8">
        <v>45594</v>
      </c>
      <c r="E213" s="8">
        <v>46068</v>
      </c>
      <c r="F213" t="e">
        <f>VLOOKUP(C213,'Activos S13'!$A$1:$I$32,6,FALSE)</f>
        <v>#N/A</v>
      </c>
    </row>
    <row r="214" spans="3:6" hidden="1" x14ac:dyDescent="0.25">
      <c r="C214" s="14">
        <v>110337</v>
      </c>
      <c r="D214" s="8">
        <v>45798</v>
      </c>
      <c r="E214" s="8">
        <v>46077</v>
      </c>
      <c r="F214" t="e">
        <f>VLOOKUP(C214,'Activos S13'!$A$1:$I$32,6,FALSE)</f>
        <v>#N/A</v>
      </c>
    </row>
    <row r="215" spans="3:6" hidden="1" x14ac:dyDescent="0.25">
      <c r="C215" s="14">
        <v>110336</v>
      </c>
      <c r="D215" s="8">
        <v>46064</v>
      </c>
      <c r="E215" s="8">
        <v>46086</v>
      </c>
      <c r="F215" t="e">
        <f>VLOOKUP(C215,'Activos S13'!$A$1:$I$32,6,FALSE)</f>
        <v>#N/A</v>
      </c>
    </row>
    <row r="216" spans="3:6" hidden="1" x14ac:dyDescent="0.25">
      <c r="C216" s="14">
        <v>110451</v>
      </c>
      <c r="D216" s="8">
        <v>45656</v>
      </c>
      <c r="E216" s="8">
        <v>46089</v>
      </c>
      <c r="F216" t="e">
        <f>VLOOKUP(C216,'Activos S13'!$A$1:$I$32,6,FALSE)</f>
        <v>#N/A</v>
      </c>
    </row>
    <row r="217" spans="3:6" hidden="1" x14ac:dyDescent="0.25">
      <c r="C217" s="14">
        <v>103944</v>
      </c>
      <c r="D217" s="8">
        <v>45761</v>
      </c>
      <c r="E217" s="8">
        <v>46092</v>
      </c>
      <c r="F217" t="e">
        <f>VLOOKUP(C217,'Activos S13'!$A$1:$I$32,6,FALSE)</f>
        <v>#N/A</v>
      </c>
    </row>
    <row r="218" spans="3:6" hidden="1" x14ac:dyDescent="0.25">
      <c r="C218" s="14">
        <v>120137</v>
      </c>
      <c r="D218" s="8">
        <v>45404</v>
      </c>
      <c r="E218" s="8">
        <v>46100</v>
      </c>
      <c r="F218" t="e">
        <f>VLOOKUP(C218,'Activos S13'!$A$1:$I$32,6,FALSE)</f>
        <v>#N/A</v>
      </c>
    </row>
    <row r="219" spans="3:6" x14ac:dyDescent="0.25">
      <c r="C219" s="14">
        <v>100634</v>
      </c>
      <c r="D219" s="8">
        <v>46092</v>
      </c>
      <c r="E219" s="8" t="s">
        <v>5</v>
      </c>
      <c r="F219" t="str">
        <f>VLOOKUP(C219,'Activos S13'!$A$1:$I$32,6,FALSE)</f>
        <v>Salmon Del Atlantico</v>
      </c>
    </row>
    <row r="220" spans="3:6" x14ac:dyDescent="0.25">
      <c r="C220" s="14">
        <v>100640</v>
      </c>
      <c r="D220" s="8">
        <v>46092</v>
      </c>
      <c r="E220" s="8" t="s">
        <v>5</v>
      </c>
      <c r="F220" t="str">
        <f>VLOOKUP(C220,'Activos S13'!$A$1:$I$32,6,FALSE)</f>
        <v>Salmon Del Atlantico</v>
      </c>
    </row>
    <row r="221" spans="3:6" x14ac:dyDescent="0.25">
      <c r="C221" s="14">
        <v>100987</v>
      </c>
      <c r="D221" s="8">
        <v>46092</v>
      </c>
      <c r="E221" s="8" t="s">
        <v>5</v>
      </c>
      <c r="F221" t="str">
        <f>VLOOKUP(C221,'Activos S13'!$A$1:$I$32,6,FALSE)</f>
        <v>Salmon Del Atlantico</v>
      </c>
    </row>
    <row r="222" spans="3:6" hidden="1" x14ac:dyDescent="0.25">
      <c r="C222" s="14">
        <v>110261</v>
      </c>
      <c r="D222" s="8">
        <v>45798</v>
      </c>
      <c r="E222" s="8" t="s">
        <v>5</v>
      </c>
      <c r="F222" t="e">
        <f>VLOOKUP(C222,'Activos S13'!$A$1:$I$32,6,FALSE)</f>
        <v>#N/A</v>
      </c>
    </row>
    <row r="223" spans="3:6" hidden="1" x14ac:dyDescent="0.25">
      <c r="C223" s="14">
        <v>110168</v>
      </c>
      <c r="D223" s="8">
        <v>45798</v>
      </c>
      <c r="E223" s="8" t="s">
        <v>5</v>
      </c>
      <c r="F223" t="e">
        <f>VLOOKUP(C223,'Activos S13'!$A$1:$I$32,6,FALSE)</f>
        <v>#N/A</v>
      </c>
    </row>
    <row r="224" spans="3:6" hidden="1" x14ac:dyDescent="0.25">
      <c r="C224" s="14">
        <v>102066</v>
      </c>
      <c r="D224" s="8">
        <v>45804</v>
      </c>
      <c r="E224" s="8" t="s">
        <v>5</v>
      </c>
      <c r="F224" t="e">
        <f>VLOOKUP(C224,'Activos S13'!$A$1:$I$32,6,FALSE)</f>
        <v>#N/A</v>
      </c>
    </row>
    <row r="225" spans="3:6" hidden="1" x14ac:dyDescent="0.25">
      <c r="C225" s="14">
        <v>100391</v>
      </c>
      <c r="D225" s="8">
        <v>45804</v>
      </c>
      <c r="E225" s="8" t="s">
        <v>5</v>
      </c>
      <c r="F225" t="e">
        <f>VLOOKUP(C225,'Activos S13'!$A$1:$I$32,6,FALSE)</f>
        <v>#N/A</v>
      </c>
    </row>
    <row r="226" spans="3:6" x14ac:dyDescent="0.25">
      <c r="C226" s="25">
        <v>102105</v>
      </c>
      <c r="D226" s="8">
        <v>46105</v>
      </c>
      <c r="E226" s="8" t="s">
        <v>5</v>
      </c>
      <c r="F226" t="str">
        <f>VLOOKUP(C226,'Activos S13'!$A$1:$I$32,6,FALSE)</f>
        <v>Salmon Del Atlantico</v>
      </c>
    </row>
    <row r="227" spans="3:6" hidden="1" x14ac:dyDescent="0.25">
      <c r="C227" s="14">
        <v>120210</v>
      </c>
      <c r="D227" s="8">
        <v>45812</v>
      </c>
      <c r="E227" s="8" t="s">
        <v>5</v>
      </c>
      <c r="F227" t="e">
        <f>VLOOKUP(C227,'Activos S13'!$A$1:$I$32,6,FALSE)</f>
        <v>#N/A</v>
      </c>
    </row>
    <row r="228" spans="3:6" x14ac:dyDescent="0.25">
      <c r="C228" s="14">
        <v>102262</v>
      </c>
      <c r="D228" s="8">
        <v>45897</v>
      </c>
      <c r="E228" s="8" t="s">
        <v>5</v>
      </c>
      <c r="F228" t="str">
        <f>VLOOKUP(C228,'Activos S13'!$A$1:$I$32,6,FALSE)</f>
        <v>Salmon Del Atlantico</v>
      </c>
    </row>
    <row r="229" spans="3:6" x14ac:dyDescent="0.25">
      <c r="C229" s="14">
        <v>102424</v>
      </c>
      <c r="D229" s="8">
        <v>46083</v>
      </c>
      <c r="E229" s="8" t="s">
        <v>5</v>
      </c>
      <c r="F229" t="str">
        <f>VLOOKUP(C229,'Activos S13'!$A$1:$I$32,6,FALSE)</f>
        <v>Salmon Del Atlantico</v>
      </c>
    </row>
    <row r="230" spans="3:6" hidden="1" x14ac:dyDescent="0.25">
      <c r="C230" s="14">
        <v>110817</v>
      </c>
      <c r="D230" s="8">
        <v>45824</v>
      </c>
      <c r="E230" s="8" t="s">
        <v>5</v>
      </c>
      <c r="F230" t="e">
        <f>VLOOKUP(C230,'Activos S13'!$A$1:$I$32,6,FALSE)</f>
        <v>#N/A</v>
      </c>
    </row>
    <row r="231" spans="3:6" hidden="1" x14ac:dyDescent="0.25">
      <c r="C231" s="14">
        <v>110772</v>
      </c>
      <c r="D231" s="8">
        <v>45824</v>
      </c>
      <c r="E231" s="8" t="s">
        <v>5</v>
      </c>
      <c r="F231" t="e">
        <f>VLOOKUP(C231,'Activos S13'!$A$1:$I$32,6,FALSE)</f>
        <v>#N/A</v>
      </c>
    </row>
    <row r="232" spans="3:6" hidden="1" x14ac:dyDescent="0.25">
      <c r="C232" s="14">
        <v>110513</v>
      </c>
      <c r="D232" s="8">
        <v>45824</v>
      </c>
      <c r="E232" s="8" t="s">
        <v>5</v>
      </c>
      <c r="F232" t="e">
        <f>VLOOKUP(C232,'Activos S13'!$A$1:$I$32,6,FALSE)</f>
        <v>#N/A</v>
      </c>
    </row>
    <row r="233" spans="3:6" hidden="1" x14ac:dyDescent="0.25">
      <c r="C233" s="14">
        <v>101295</v>
      </c>
      <c r="D233" s="8">
        <v>45860</v>
      </c>
      <c r="E233" s="8" t="s">
        <v>5</v>
      </c>
      <c r="F233" t="e">
        <f>VLOOKUP(C233,'Activos S13'!$A$1:$I$32,6,FALSE)</f>
        <v>#N/A</v>
      </c>
    </row>
    <row r="234" spans="3:6" hidden="1" x14ac:dyDescent="0.25">
      <c r="C234" s="14">
        <v>101333</v>
      </c>
      <c r="D234" s="8">
        <v>45860</v>
      </c>
      <c r="E234" s="8" t="s">
        <v>5</v>
      </c>
      <c r="F234" t="e">
        <f>VLOOKUP(C234,'Activos S13'!$A$1:$I$32,6,FALSE)</f>
        <v>#N/A</v>
      </c>
    </row>
    <row r="235" spans="3:6" hidden="1" x14ac:dyDescent="0.25">
      <c r="C235" s="14">
        <v>102136</v>
      </c>
      <c r="D235" s="8">
        <v>45860</v>
      </c>
      <c r="E235" s="8" t="s">
        <v>5</v>
      </c>
      <c r="F235" t="e">
        <f>VLOOKUP(C235,'Activos S13'!$A$1:$I$32,6,FALSE)</f>
        <v>#N/A</v>
      </c>
    </row>
    <row r="236" spans="3:6" hidden="1" x14ac:dyDescent="0.25">
      <c r="C236" s="14">
        <v>100622</v>
      </c>
      <c r="D236" s="8">
        <v>45860</v>
      </c>
      <c r="E236" s="8" t="s">
        <v>5</v>
      </c>
      <c r="F236" t="e">
        <f>VLOOKUP(C236,'Activos S13'!$A$1:$I$32,6,FALSE)</f>
        <v>#N/A</v>
      </c>
    </row>
    <row r="237" spans="3:6" x14ac:dyDescent="0.25">
      <c r="C237" s="14">
        <v>102504</v>
      </c>
      <c r="D237" s="8">
        <v>46083</v>
      </c>
      <c r="E237" s="8" t="s">
        <v>5</v>
      </c>
      <c r="F237" t="str">
        <f>VLOOKUP(C237,'Activos S13'!$A$1:$I$32,6,FALSE)</f>
        <v>Salmon Del Atlantico</v>
      </c>
    </row>
    <row r="238" spans="3:6" hidden="1" x14ac:dyDescent="0.25">
      <c r="C238" s="14">
        <v>103846</v>
      </c>
      <c r="D238" s="8">
        <v>45897</v>
      </c>
      <c r="E238" s="8" t="s">
        <v>5</v>
      </c>
      <c r="F238" t="e">
        <f>VLOOKUP(C238,'Activos S13'!$A$1:$I$32,6,FALSE)</f>
        <v>#N/A</v>
      </c>
    </row>
    <row r="239" spans="3:6" x14ac:dyDescent="0.25">
      <c r="C239" s="28">
        <v>102682</v>
      </c>
      <c r="D239" s="8">
        <v>45897</v>
      </c>
      <c r="E239" s="8" t="s">
        <v>5</v>
      </c>
      <c r="F239" t="str">
        <f>VLOOKUP(C239,'Activos S13'!$A$1:$I$32,6,FALSE)</f>
        <v>Salmon Del Atlantico</v>
      </c>
    </row>
    <row r="240" spans="3:6" x14ac:dyDescent="0.25">
      <c r="C240" s="14">
        <v>103489</v>
      </c>
      <c r="D240" s="8">
        <v>45992</v>
      </c>
      <c r="E240" s="8" t="s">
        <v>5</v>
      </c>
      <c r="F240" t="str">
        <f>VLOOKUP(C240,'Activos S13'!$A$1:$I$32,6,FALSE)</f>
        <v>Salmon Del Atlantico</v>
      </c>
    </row>
    <row r="241" spans="3:6" x14ac:dyDescent="0.25">
      <c r="C241" s="27">
        <v>103897</v>
      </c>
      <c r="D241" s="8">
        <v>46051</v>
      </c>
      <c r="E241" s="8" t="s">
        <v>5</v>
      </c>
      <c r="F241" t="str">
        <f>VLOOKUP(C241,'Activos S13'!$A$1:$I$32,6,FALSE)</f>
        <v>Salmon Del Atlantico</v>
      </c>
    </row>
    <row r="242" spans="3:6" x14ac:dyDescent="0.25">
      <c r="C242" s="27">
        <v>103897</v>
      </c>
      <c r="D242" s="8">
        <v>46092</v>
      </c>
      <c r="E242" s="8" t="s">
        <v>5</v>
      </c>
      <c r="F242" t="str">
        <f>VLOOKUP(C242,'Activos S13'!$A$1:$I$32,6,FALSE)</f>
        <v>Salmon Del Atlantico</v>
      </c>
    </row>
    <row r="243" spans="3:6" hidden="1" x14ac:dyDescent="0.25">
      <c r="C243" s="14">
        <v>120111</v>
      </c>
      <c r="D243" s="8">
        <v>45915</v>
      </c>
      <c r="E243" s="8" t="s">
        <v>5</v>
      </c>
      <c r="F243" t="e">
        <f>VLOOKUP(C243,'Activos S13'!$A$1:$I$32,6,FALSE)</f>
        <v>#N/A</v>
      </c>
    </row>
    <row r="244" spans="3:6" hidden="1" x14ac:dyDescent="0.25">
      <c r="C244" s="14">
        <v>110190</v>
      </c>
      <c r="D244" s="8">
        <v>45923</v>
      </c>
      <c r="E244" s="8" t="s">
        <v>5</v>
      </c>
      <c r="F244" t="e">
        <f>VLOOKUP(C244,'Activos S13'!$A$1:$I$32,6,FALSE)</f>
        <v>#N/A</v>
      </c>
    </row>
    <row r="245" spans="3:6" hidden="1" x14ac:dyDescent="0.25">
      <c r="C245" s="14">
        <v>110704</v>
      </c>
      <c r="D245" s="8">
        <v>45923</v>
      </c>
      <c r="E245" s="8" t="s">
        <v>5</v>
      </c>
      <c r="F245" t="e">
        <f>VLOOKUP(C245,'Activos S13'!$A$1:$I$32,6,FALSE)</f>
        <v>#N/A</v>
      </c>
    </row>
    <row r="246" spans="3:6" hidden="1" x14ac:dyDescent="0.25">
      <c r="C246" s="14">
        <v>110565</v>
      </c>
      <c r="D246" s="8">
        <v>45923</v>
      </c>
      <c r="E246" s="8" t="s">
        <v>5</v>
      </c>
      <c r="F246" t="e">
        <f>VLOOKUP(C246,'Activos S13'!$A$1:$I$32,6,FALSE)</f>
        <v>#N/A</v>
      </c>
    </row>
    <row r="247" spans="3:6" hidden="1" x14ac:dyDescent="0.25">
      <c r="C247" s="14">
        <v>110831</v>
      </c>
      <c r="D247" s="8">
        <v>45951</v>
      </c>
      <c r="E247" s="8" t="s">
        <v>5</v>
      </c>
      <c r="F247" t="e">
        <f>VLOOKUP(C247,'Activos S13'!$A$1:$I$32,6,FALSE)</f>
        <v>#N/A</v>
      </c>
    </row>
    <row r="248" spans="3:6" hidden="1" x14ac:dyDescent="0.25">
      <c r="C248" s="14">
        <v>110884</v>
      </c>
      <c r="D248" s="8">
        <v>45951</v>
      </c>
      <c r="E248" s="8" t="s">
        <v>5</v>
      </c>
      <c r="F248" t="e">
        <f>VLOOKUP(C248,'Activos S13'!$A$1:$I$32,6,FALSE)</f>
        <v>#N/A</v>
      </c>
    </row>
    <row r="249" spans="3:6" hidden="1" x14ac:dyDescent="0.25">
      <c r="C249" s="14">
        <v>110791</v>
      </c>
      <c r="D249" s="8">
        <v>45951</v>
      </c>
      <c r="E249" s="8" t="s">
        <v>5</v>
      </c>
      <c r="F249" t="e">
        <f>VLOOKUP(C249,'Activos S13'!$A$1:$I$32,6,FALSE)</f>
        <v>#N/A</v>
      </c>
    </row>
    <row r="250" spans="3:6" hidden="1" x14ac:dyDescent="0.25">
      <c r="C250" s="14">
        <v>110807</v>
      </c>
      <c r="D250" s="8">
        <v>45951</v>
      </c>
      <c r="E250" s="8" t="s">
        <v>5</v>
      </c>
      <c r="F250" t="e">
        <f>VLOOKUP(C250,'Activos S13'!$A$1:$I$32,6,FALSE)</f>
        <v>#N/A</v>
      </c>
    </row>
    <row r="251" spans="3:6" hidden="1" x14ac:dyDescent="0.25">
      <c r="C251" s="14">
        <v>110653</v>
      </c>
      <c r="D251" s="8">
        <v>45951</v>
      </c>
      <c r="E251" s="8" t="s">
        <v>5</v>
      </c>
      <c r="F251" t="e">
        <f>VLOOKUP(C251,'Activos S13'!$A$1:$I$32,6,FALSE)</f>
        <v>#N/A</v>
      </c>
    </row>
    <row r="252" spans="3:6" x14ac:dyDescent="0.25">
      <c r="C252" s="14">
        <v>110226</v>
      </c>
      <c r="D252" s="8">
        <v>46064</v>
      </c>
      <c r="E252" s="8" t="s">
        <v>5</v>
      </c>
      <c r="F252" t="str">
        <f>VLOOKUP(C252,'Activos S13'!$A$1:$I$32,6,FALSE)</f>
        <v>Salmon Del Atlantico</v>
      </c>
    </row>
    <row r="253" spans="3:6" hidden="1" x14ac:dyDescent="0.25">
      <c r="C253" s="14">
        <v>103384</v>
      </c>
      <c r="D253" s="8">
        <v>45992</v>
      </c>
      <c r="E253" s="8" t="s">
        <v>5</v>
      </c>
      <c r="F253" t="e">
        <f>VLOOKUP(C253,'Activos S13'!$A$1:$I$32,6,FALSE)</f>
        <v>#N/A</v>
      </c>
    </row>
    <row r="254" spans="3:6" x14ac:dyDescent="0.25">
      <c r="C254" s="14">
        <v>110650</v>
      </c>
      <c r="D254" s="8">
        <v>45824</v>
      </c>
      <c r="E254" s="8" t="s">
        <v>5</v>
      </c>
      <c r="F254" t="str">
        <f>VLOOKUP(C254,'Activos S13'!$A$1:$I$32,6,FALSE)</f>
        <v>Salmon Del Atlantico</v>
      </c>
    </row>
    <row r="255" spans="3:6" hidden="1" x14ac:dyDescent="0.25">
      <c r="C255" s="14">
        <v>120138</v>
      </c>
      <c r="D255" s="8">
        <v>46049</v>
      </c>
      <c r="E255" s="8" t="s">
        <v>5</v>
      </c>
      <c r="F255" t="e">
        <f>VLOOKUP(C255,'Activos S13'!$A$1:$I$32,6,FALSE)</f>
        <v>#N/A</v>
      </c>
    </row>
    <row r="256" spans="3:6" x14ac:dyDescent="0.25">
      <c r="C256" s="14">
        <v>110809</v>
      </c>
      <c r="D256" s="8">
        <v>45898</v>
      </c>
      <c r="E256" s="8" t="s">
        <v>5</v>
      </c>
      <c r="F256" t="str">
        <f>VLOOKUP(C256,'Activos S13'!$A$1:$I$32,6,FALSE)</f>
        <v>Salmon Del Atlantico</v>
      </c>
    </row>
    <row r="257" spans="3:6" hidden="1" x14ac:dyDescent="0.25">
      <c r="C257" s="14">
        <v>120134</v>
      </c>
      <c r="D257" s="8">
        <v>46049</v>
      </c>
      <c r="E257" s="8" t="s">
        <v>5</v>
      </c>
      <c r="F257" t="e">
        <f>VLOOKUP(C257,'Activos S13'!$A$1:$I$32,6,FALSE)</f>
        <v>#N/A</v>
      </c>
    </row>
    <row r="258" spans="3:6" x14ac:dyDescent="0.25">
      <c r="C258" s="28">
        <v>110897</v>
      </c>
      <c r="D258" s="8">
        <v>45798</v>
      </c>
      <c r="E258" s="8" t="s">
        <v>5</v>
      </c>
      <c r="F258" t="str">
        <f>VLOOKUP(C258,'Activos S13'!$A$1:$I$32,6,FALSE)</f>
        <v>Salmon Del Atlantico</v>
      </c>
    </row>
    <row r="259" spans="3:6" x14ac:dyDescent="0.25">
      <c r="C259" s="14">
        <v>120110</v>
      </c>
      <c r="D259" s="8">
        <v>45915</v>
      </c>
      <c r="E259" s="8" t="s">
        <v>5</v>
      </c>
      <c r="F259" t="str">
        <f>VLOOKUP(C259,'Activos S13'!$A$1:$I$32,6,FALSE)</f>
        <v>Salmon Del Atlantico</v>
      </c>
    </row>
    <row r="260" spans="3:6" x14ac:dyDescent="0.25">
      <c r="C260" s="14">
        <v>120112</v>
      </c>
      <c r="D260" s="8">
        <v>45915</v>
      </c>
      <c r="E260" s="8" t="s">
        <v>5</v>
      </c>
      <c r="F260" t="str">
        <f>VLOOKUP(C260,'Activos S13'!$A$1:$I$32,6,FALSE)</f>
        <v>Salmon Del Atlantico</v>
      </c>
    </row>
    <row r="261" spans="3:6" hidden="1" x14ac:dyDescent="0.25">
      <c r="C261" s="14">
        <v>110229</v>
      </c>
      <c r="D261" s="8">
        <v>46064</v>
      </c>
      <c r="E261" s="8" t="s">
        <v>5</v>
      </c>
      <c r="F261" t="e">
        <f>VLOOKUP(C261,'Activos S13'!$A$1:$I$32,6,FALSE)</f>
        <v>#N/A</v>
      </c>
    </row>
    <row r="262" spans="3:6" hidden="1" x14ac:dyDescent="0.25">
      <c r="C262" s="14">
        <v>110296</v>
      </c>
      <c r="D262" s="8">
        <v>46064</v>
      </c>
      <c r="E262" s="8" t="s">
        <v>5</v>
      </c>
      <c r="F262" t="e">
        <f>VLOOKUP(C262,'Activos S13'!$A$1:$I$32,6,FALSE)</f>
        <v>#N/A</v>
      </c>
    </row>
    <row r="263" spans="3:6" hidden="1" x14ac:dyDescent="0.25">
      <c r="C263" s="14">
        <v>110260</v>
      </c>
      <c r="D263" s="8">
        <v>46064</v>
      </c>
      <c r="E263" s="8" t="s">
        <v>5</v>
      </c>
      <c r="F263" t="e">
        <f>VLOOKUP(C263,'Activos S13'!$A$1:$I$32,6,FALSE)</f>
        <v>#N/A</v>
      </c>
    </row>
    <row r="264" spans="3:6" x14ac:dyDescent="0.25">
      <c r="C264" s="14">
        <v>120115</v>
      </c>
      <c r="D264" s="8">
        <v>45915</v>
      </c>
      <c r="E264" s="8" t="s">
        <v>5</v>
      </c>
      <c r="F264" t="str">
        <f>VLOOKUP(C264,'Activos S13'!$A$1:$I$32,6,FALSE)</f>
        <v>Salmon Del Atlantico</v>
      </c>
    </row>
    <row r="265" spans="3:6" x14ac:dyDescent="0.25">
      <c r="C265" s="14">
        <v>120131</v>
      </c>
      <c r="D265" s="8">
        <v>45769</v>
      </c>
      <c r="E265" s="8" t="s">
        <v>5</v>
      </c>
      <c r="F265" t="str">
        <f>VLOOKUP(C265,'Activos S13'!$A$1:$I$32,6,FALSE)</f>
        <v>Salmon Del Atlantico</v>
      </c>
    </row>
    <row r="266" spans="3:6" hidden="1" x14ac:dyDescent="0.25">
      <c r="C266" s="14">
        <v>102789</v>
      </c>
      <c r="D266" s="8">
        <v>46084</v>
      </c>
      <c r="E266" s="8" t="s">
        <v>5</v>
      </c>
      <c r="F266" t="e">
        <f>VLOOKUP(C266,'Activos S13'!$A$1:$I$32,6,FALSE)</f>
        <v>#N/A</v>
      </c>
    </row>
    <row r="267" spans="3:6" hidden="1" x14ac:dyDescent="0.25">
      <c r="C267" s="14">
        <v>102149</v>
      </c>
      <c r="D267" s="8">
        <v>46085</v>
      </c>
      <c r="E267" s="8" t="s">
        <v>5</v>
      </c>
      <c r="F267" t="e">
        <f>VLOOKUP(C267,'Activos S13'!$A$1:$I$32,6,FALSE)</f>
        <v>#N/A</v>
      </c>
    </row>
    <row r="268" spans="3:6" x14ac:dyDescent="0.25">
      <c r="C268" s="14">
        <v>120147</v>
      </c>
      <c r="D268" s="8">
        <v>45783</v>
      </c>
      <c r="E268" s="8" t="s">
        <v>5</v>
      </c>
      <c r="F268" t="str">
        <f>VLOOKUP(C268,'Activos S13'!$A$1:$I$32,6,FALSE)</f>
        <v>Salmon Del Atlantico</v>
      </c>
    </row>
    <row r="269" spans="3:6" x14ac:dyDescent="0.25">
      <c r="C269" s="14">
        <v>120152</v>
      </c>
      <c r="D269" s="8">
        <v>46049</v>
      </c>
      <c r="E269" s="8" t="s">
        <v>5</v>
      </c>
      <c r="F269" t="str">
        <f>VLOOKUP(C269,'Activos S13'!$A$1:$I$32,6,FALSE)</f>
        <v>Salmon Del Atlantico</v>
      </c>
    </row>
    <row r="270" spans="3:6" x14ac:dyDescent="0.25">
      <c r="C270" s="14">
        <v>120162</v>
      </c>
      <c r="D270" s="8">
        <v>46049</v>
      </c>
      <c r="E270" s="8" t="s">
        <v>5</v>
      </c>
      <c r="F270" t="str">
        <f>VLOOKUP(C270,'Activos S13'!$A$1:$I$32,6,FALSE)</f>
        <v>Salmon Del Atlantico</v>
      </c>
    </row>
    <row r="271" spans="3:6" hidden="1" x14ac:dyDescent="0.25">
      <c r="C271" s="14">
        <v>102541</v>
      </c>
      <c r="D271" s="8">
        <v>46092</v>
      </c>
      <c r="E271" s="8" t="s">
        <v>5</v>
      </c>
      <c r="F271" t="e">
        <f>VLOOKUP(C271,'Activos S13'!$A$1:$I$32,6,FALSE)</f>
        <v>#N/A</v>
      </c>
    </row>
    <row r="272" spans="3:6" x14ac:dyDescent="0.25">
      <c r="C272" s="14">
        <v>120211</v>
      </c>
      <c r="D272" s="8">
        <v>45812</v>
      </c>
      <c r="E272" s="8" t="s">
        <v>5</v>
      </c>
      <c r="F272" t="str">
        <f>VLOOKUP(C272,'Activos S13'!$A$1:$I$32,6,FALSE)</f>
        <v>Salmon Del Atlantico</v>
      </c>
    </row>
    <row r="273" spans="3:6" hidden="1" x14ac:dyDescent="0.25">
      <c r="C273" s="14">
        <v>101370</v>
      </c>
      <c r="D273" s="8">
        <v>46092</v>
      </c>
      <c r="E273" s="8" t="s">
        <v>5</v>
      </c>
      <c r="F273" t="e">
        <f>VLOOKUP(C273,'Activos S13'!$A$1:$I$32,6,FALSE)</f>
        <v>#N/A</v>
      </c>
    </row>
    <row r="274" spans="3:6" x14ac:dyDescent="0.25">
      <c r="C274" s="14">
        <v>120217</v>
      </c>
      <c r="D274" s="8">
        <v>45812</v>
      </c>
      <c r="E274" s="8" t="s">
        <v>5</v>
      </c>
      <c r="F274" t="str">
        <f>VLOOKUP(C274,'Activos S13'!$A$1:$I$32,6,FALSE)</f>
        <v>Salmon Del Atlantico</v>
      </c>
    </row>
    <row r="275" spans="3:6" hidden="1" x14ac:dyDescent="0.25">
      <c r="C275" s="14">
        <v>101991</v>
      </c>
      <c r="D275" s="8">
        <v>46105</v>
      </c>
      <c r="E275" s="8" t="s">
        <v>5</v>
      </c>
      <c r="F275" t="e">
        <f>VLOOKUP(C275,'Activos S13'!$A$1:$I$32,6,FALSE)</f>
        <v>#N/A</v>
      </c>
    </row>
  </sheetData>
  <sheetProtection autoFilter="0"/>
  <autoFilter ref="C12:F275" xr:uid="{DCA654FF-BCE6-40FC-996D-FF0634BC2E59}">
    <filterColumn colId="2">
      <filters>
        <filter val="Vigente"/>
      </filters>
    </filterColumn>
    <filterColumn colId="3">
      <filters>
        <filter val="Salmon Del Atlantico"/>
      </filters>
    </filterColumn>
    <sortState xmlns:xlrd2="http://schemas.microsoft.com/office/spreadsheetml/2017/richdata2" ref="C219:F274">
      <sortCondition ref="C12:C275"/>
    </sortState>
  </autoFilter>
  <mergeCells count="2">
    <mergeCell ref="C9:E9"/>
    <mergeCell ref="C10:E10"/>
  </mergeCells>
  <pageMargins left="0.70866141732283472" right="0.70866141732283472" top="0.74803149606299213" bottom="0.74803149606299213" header="0.31496062992125984" footer="0.31496062992125984"/>
  <pageSetup paperSize="1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0FFB-9311-4C98-B875-CEEB3D9FD9A3}">
  <dimension ref="A1:J32"/>
  <sheetViews>
    <sheetView workbookViewId="0">
      <selection activeCell="A15" sqref="A15:XFD16"/>
    </sheetView>
  </sheetViews>
  <sheetFormatPr baseColWidth="10" defaultRowHeight="15" x14ac:dyDescent="0.25"/>
  <cols>
    <col min="1" max="1" width="13.5703125" style="21" bestFit="1" customWidth="1"/>
    <col min="2" max="2" width="20.28515625" bestFit="1" customWidth="1"/>
    <col min="4" max="4" width="8.5703125" style="16" bestFit="1" customWidth="1"/>
    <col min="5" max="5" width="54.7109375" bestFit="1" customWidth="1"/>
    <col min="6" max="6" width="20" bestFit="1" customWidth="1"/>
    <col min="7" max="7" width="17" bestFit="1" customWidth="1"/>
    <col min="8" max="8" width="14.28515625" bestFit="1" customWidth="1"/>
    <col min="9" max="9" width="15.5703125" bestFit="1" customWidth="1"/>
  </cols>
  <sheetData>
    <row r="1" spans="1:10" x14ac:dyDescent="0.25">
      <c r="A1" s="21" t="s">
        <v>2</v>
      </c>
      <c r="B1" t="s">
        <v>29</v>
      </c>
      <c r="D1" s="16" t="s">
        <v>6</v>
      </c>
      <c r="E1" t="s">
        <v>30</v>
      </c>
      <c r="F1" s="15" t="s">
        <v>31</v>
      </c>
      <c r="G1" t="s">
        <v>7</v>
      </c>
      <c r="H1" s="16" t="s">
        <v>8</v>
      </c>
      <c r="I1" s="16" t="s">
        <v>9</v>
      </c>
      <c r="J1" t="s">
        <v>41</v>
      </c>
    </row>
    <row r="2" spans="1:10" x14ac:dyDescent="0.25">
      <c r="A2" s="24">
        <v>100634</v>
      </c>
      <c r="B2">
        <v>13</v>
      </c>
      <c r="D2" s="16" t="s">
        <v>10</v>
      </c>
      <c r="E2" t="s">
        <v>32</v>
      </c>
      <c r="F2" s="15" t="s">
        <v>33</v>
      </c>
      <c r="G2" t="s">
        <v>11</v>
      </c>
      <c r="H2" s="16">
        <v>46066</v>
      </c>
      <c r="I2" s="16" t="s">
        <v>12</v>
      </c>
      <c r="J2" s="16" t="e">
        <f>VLOOKUP(A2,#REF!,2,FALSE)</f>
        <v>#REF!</v>
      </c>
    </row>
    <row r="3" spans="1:10" x14ac:dyDescent="0.25">
      <c r="A3" s="24">
        <v>100640</v>
      </c>
      <c r="B3">
        <v>13</v>
      </c>
      <c r="D3" s="16" t="s">
        <v>10</v>
      </c>
      <c r="E3" t="s">
        <v>32</v>
      </c>
      <c r="F3" s="15" t="s">
        <v>33</v>
      </c>
      <c r="G3" t="s">
        <v>24</v>
      </c>
      <c r="H3" s="16">
        <v>46094</v>
      </c>
      <c r="I3" s="16" t="s">
        <v>12</v>
      </c>
      <c r="J3" s="16" t="e">
        <f>VLOOKUP(A3,#REF!,2,FALSE)</f>
        <v>#REF!</v>
      </c>
    </row>
    <row r="4" spans="1:10" x14ac:dyDescent="0.25">
      <c r="A4" s="24">
        <v>100987</v>
      </c>
      <c r="B4">
        <v>13</v>
      </c>
      <c r="D4" s="16" t="s">
        <v>10</v>
      </c>
      <c r="E4" t="s">
        <v>32</v>
      </c>
      <c r="F4" s="15" t="s">
        <v>33</v>
      </c>
      <c r="G4" t="s">
        <v>11</v>
      </c>
      <c r="H4" s="16">
        <v>45945</v>
      </c>
      <c r="I4" s="16" t="s">
        <v>12</v>
      </c>
      <c r="J4" s="16" t="e">
        <f>VLOOKUP(A4,#REF!,2,FALSE)</f>
        <v>#REF!</v>
      </c>
    </row>
    <row r="5" spans="1:10" x14ac:dyDescent="0.25">
      <c r="A5" s="24">
        <v>102105</v>
      </c>
      <c r="B5">
        <v>13</v>
      </c>
      <c r="D5" s="16" t="s">
        <v>34</v>
      </c>
      <c r="E5" t="s">
        <v>32</v>
      </c>
      <c r="F5" s="15" t="s">
        <v>33</v>
      </c>
      <c r="G5" t="s">
        <v>24</v>
      </c>
      <c r="H5" s="16">
        <v>46105</v>
      </c>
      <c r="I5" s="16" t="s">
        <v>12</v>
      </c>
      <c r="J5" s="16" t="e">
        <f>VLOOKUP(A5,#REF!,2,FALSE)</f>
        <v>#REF!</v>
      </c>
    </row>
    <row r="6" spans="1:10" x14ac:dyDescent="0.25">
      <c r="A6" s="24">
        <v>102262</v>
      </c>
      <c r="B6">
        <v>13</v>
      </c>
      <c r="D6" s="16" t="s">
        <v>13</v>
      </c>
      <c r="E6" t="s">
        <v>32</v>
      </c>
      <c r="F6" s="15" t="s">
        <v>33</v>
      </c>
      <c r="G6" t="s">
        <v>11</v>
      </c>
      <c r="H6" s="16">
        <v>46058</v>
      </c>
      <c r="I6" s="16" t="s">
        <v>12</v>
      </c>
      <c r="J6" s="16" t="e">
        <f>VLOOKUP(A6,#REF!,2,FALSE)</f>
        <v>#REF!</v>
      </c>
    </row>
    <row r="7" spans="1:10" x14ac:dyDescent="0.25">
      <c r="A7" s="26">
        <v>102318</v>
      </c>
      <c r="B7">
        <v>13</v>
      </c>
      <c r="D7" s="16" t="s">
        <v>35</v>
      </c>
      <c r="E7" t="s">
        <v>32</v>
      </c>
      <c r="F7" s="15" t="s">
        <v>33</v>
      </c>
      <c r="G7" t="s">
        <v>11</v>
      </c>
      <c r="H7" s="23">
        <v>46108</v>
      </c>
      <c r="I7" s="16" t="s">
        <v>12</v>
      </c>
      <c r="J7" s="22" t="e">
        <f>VLOOKUP(A7,#REF!,2,FALSE)</f>
        <v>#REF!</v>
      </c>
    </row>
    <row r="8" spans="1:10" x14ac:dyDescent="0.25">
      <c r="A8" s="24">
        <v>102424</v>
      </c>
      <c r="B8">
        <v>13</v>
      </c>
      <c r="D8" s="16" t="s">
        <v>26</v>
      </c>
      <c r="E8" t="s">
        <v>32</v>
      </c>
      <c r="F8" s="15" t="s">
        <v>33</v>
      </c>
      <c r="G8" t="s">
        <v>11</v>
      </c>
      <c r="H8" s="16">
        <v>46105</v>
      </c>
      <c r="I8" s="16" t="s">
        <v>12</v>
      </c>
      <c r="J8" s="16" t="e">
        <f>VLOOKUP(A8,#REF!,2,FALSE)</f>
        <v>#REF!</v>
      </c>
    </row>
    <row r="9" spans="1:10" x14ac:dyDescent="0.25">
      <c r="A9" s="24">
        <v>102504</v>
      </c>
      <c r="B9">
        <v>13</v>
      </c>
      <c r="D9" s="16" t="s">
        <v>25</v>
      </c>
      <c r="E9" t="s">
        <v>32</v>
      </c>
      <c r="F9" s="15" t="s">
        <v>33</v>
      </c>
      <c r="G9" t="s">
        <v>24</v>
      </c>
      <c r="H9" s="16">
        <v>46083</v>
      </c>
      <c r="I9" s="16" t="s">
        <v>12</v>
      </c>
      <c r="J9" s="16" t="e">
        <f>VLOOKUP(A9,#REF!,2,FALSE)</f>
        <v>#REF!</v>
      </c>
    </row>
    <row r="10" spans="1:10" x14ac:dyDescent="0.25">
      <c r="A10" s="24">
        <v>103489</v>
      </c>
      <c r="B10">
        <v>13</v>
      </c>
      <c r="D10" s="16" t="s">
        <v>14</v>
      </c>
      <c r="E10" t="s">
        <v>32</v>
      </c>
      <c r="F10" s="15" t="s">
        <v>33</v>
      </c>
      <c r="G10" t="s">
        <v>11</v>
      </c>
      <c r="H10" s="16">
        <v>45992</v>
      </c>
      <c r="I10" s="16" t="s">
        <v>12</v>
      </c>
      <c r="J10" s="16" t="e">
        <f>VLOOKUP(A10,#REF!,2,FALSE)</f>
        <v>#REF!</v>
      </c>
    </row>
    <row r="11" spans="1:10" x14ac:dyDescent="0.25">
      <c r="A11" s="24">
        <v>103897</v>
      </c>
      <c r="B11">
        <v>13</v>
      </c>
      <c r="D11" s="16" t="s">
        <v>13</v>
      </c>
      <c r="E11" t="s">
        <v>32</v>
      </c>
      <c r="F11" s="15" t="s">
        <v>33</v>
      </c>
      <c r="G11" t="s">
        <v>24</v>
      </c>
      <c r="H11" s="16">
        <v>46092</v>
      </c>
      <c r="I11" s="16" t="s">
        <v>12</v>
      </c>
      <c r="J11" s="16" t="e">
        <f>VLOOKUP(A11,#REF!,2,FALSE)</f>
        <v>#REF!</v>
      </c>
    </row>
    <row r="12" spans="1:10" x14ac:dyDescent="0.25">
      <c r="A12" s="26">
        <v>110129</v>
      </c>
      <c r="B12">
        <v>13</v>
      </c>
      <c r="D12" s="16" t="s">
        <v>15</v>
      </c>
      <c r="E12" t="s">
        <v>36</v>
      </c>
      <c r="F12" s="15" t="s">
        <v>33</v>
      </c>
      <c r="G12" t="s">
        <v>11</v>
      </c>
      <c r="H12" s="16">
        <v>45792</v>
      </c>
      <c r="I12" s="16" t="s">
        <v>12</v>
      </c>
      <c r="J12" s="22" t="e">
        <f>VLOOKUP(A12,#REF!,2,FALSE)</f>
        <v>#REF!</v>
      </c>
    </row>
    <row r="13" spans="1:10" x14ac:dyDescent="0.25">
      <c r="A13" s="26">
        <v>110147</v>
      </c>
      <c r="B13">
        <v>13</v>
      </c>
      <c r="D13" s="16" t="s">
        <v>15</v>
      </c>
      <c r="E13" t="s">
        <v>36</v>
      </c>
      <c r="F13" s="15" t="s">
        <v>33</v>
      </c>
      <c r="G13" t="s">
        <v>11</v>
      </c>
      <c r="H13" s="16">
        <v>45813</v>
      </c>
      <c r="I13" s="16" t="s">
        <v>12</v>
      </c>
      <c r="J13" s="22" t="e">
        <f>VLOOKUP(A13,#REF!,2,FALSE)</f>
        <v>#REF!</v>
      </c>
    </row>
    <row r="14" spans="1:10" x14ac:dyDescent="0.25">
      <c r="A14" s="24">
        <v>110226</v>
      </c>
      <c r="B14">
        <v>13</v>
      </c>
      <c r="D14" s="16" t="s">
        <v>16</v>
      </c>
      <c r="E14" t="s">
        <v>36</v>
      </c>
      <c r="F14" s="15" t="s">
        <v>33</v>
      </c>
      <c r="G14" t="s">
        <v>11</v>
      </c>
      <c r="H14" s="16">
        <v>46085</v>
      </c>
      <c r="I14" s="16" t="s">
        <v>12</v>
      </c>
      <c r="J14" s="16" t="e">
        <f>VLOOKUP(A14,#REF!,2,FALSE)</f>
        <v>#REF!</v>
      </c>
    </row>
    <row r="15" spans="1:10" x14ac:dyDescent="0.25">
      <c r="A15" s="26">
        <v>110438</v>
      </c>
      <c r="B15">
        <v>13</v>
      </c>
      <c r="D15" s="16" t="s">
        <v>37</v>
      </c>
      <c r="E15" t="s">
        <v>36</v>
      </c>
      <c r="F15" s="15" t="s">
        <v>33</v>
      </c>
      <c r="G15" t="s">
        <v>24</v>
      </c>
      <c r="H15" s="23">
        <v>46106</v>
      </c>
      <c r="I15" s="16" t="s">
        <v>12</v>
      </c>
      <c r="J15" s="22" t="e">
        <f>VLOOKUP(A15,#REF!,2,FALSE)</f>
        <v>#REF!</v>
      </c>
    </row>
    <row r="16" spans="1:10" x14ac:dyDescent="0.25">
      <c r="A16" s="26">
        <v>110444</v>
      </c>
      <c r="B16">
        <v>13</v>
      </c>
      <c r="D16" s="16" t="s">
        <v>37</v>
      </c>
      <c r="E16" t="s">
        <v>36</v>
      </c>
      <c r="F16" s="15" t="s">
        <v>33</v>
      </c>
      <c r="G16" t="s">
        <v>24</v>
      </c>
      <c r="H16" s="23">
        <v>46106</v>
      </c>
      <c r="I16" s="16" t="s">
        <v>12</v>
      </c>
      <c r="J16" s="22" t="e">
        <f>VLOOKUP(A16,#REF!,2,FALSE)</f>
        <v>#REF!</v>
      </c>
    </row>
    <row r="17" spans="1:10" x14ac:dyDescent="0.25">
      <c r="A17" s="24">
        <v>110650</v>
      </c>
      <c r="B17">
        <v>13</v>
      </c>
      <c r="D17" s="16" t="s">
        <v>17</v>
      </c>
      <c r="E17" t="s">
        <v>36</v>
      </c>
      <c r="F17" s="15" t="s">
        <v>33</v>
      </c>
      <c r="G17" t="s">
        <v>11</v>
      </c>
      <c r="H17" s="16">
        <v>45838</v>
      </c>
      <c r="I17" s="16" t="s">
        <v>12</v>
      </c>
      <c r="J17" s="16" t="e">
        <f>VLOOKUP(A17,#REF!,2,FALSE)</f>
        <v>#REF!</v>
      </c>
    </row>
    <row r="18" spans="1:10" x14ac:dyDescent="0.25">
      <c r="A18" s="24">
        <v>110809</v>
      </c>
      <c r="B18">
        <v>13</v>
      </c>
      <c r="D18" s="16" t="s">
        <v>18</v>
      </c>
      <c r="E18" t="s">
        <v>36</v>
      </c>
      <c r="F18" s="15" t="s">
        <v>33</v>
      </c>
      <c r="G18" t="s">
        <v>11</v>
      </c>
      <c r="H18" s="16">
        <v>45945</v>
      </c>
      <c r="I18" s="16" t="s">
        <v>12</v>
      </c>
      <c r="J18" s="16" t="e">
        <f>VLOOKUP(A18,#REF!,2,FALSE)</f>
        <v>#REF!</v>
      </c>
    </row>
    <row r="19" spans="1:10" x14ac:dyDescent="0.25">
      <c r="A19" s="24">
        <v>110897</v>
      </c>
      <c r="B19">
        <v>13</v>
      </c>
      <c r="D19" s="16" t="s">
        <v>16</v>
      </c>
      <c r="E19" t="s">
        <v>36</v>
      </c>
      <c r="F19" s="15" t="s">
        <v>33</v>
      </c>
      <c r="G19" t="s">
        <v>11</v>
      </c>
      <c r="H19" s="16">
        <v>45932</v>
      </c>
      <c r="I19" s="16" t="s">
        <v>12</v>
      </c>
      <c r="J19" s="16" t="e">
        <f>VLOOKUP(A19,#REF!,2,FALSE)</f>
        <v>#REF!</v>
      </c>
    </row>
    <row r="20" spans="1:10" x14ac:dyDescent="0.25">
      <c r="A20" s="24">
        <v>120110</v>
      </c>
      <c r="B20">
        <v>13</v>
      </c>
      <c r="D20" s="16" t="s">
        <v>19</v>
      </c>
      <c r="E20" t="s">
        <v>38</v>
      </c>
      <c r="F20" s="15" t="s">
        <v>33</v>
      </c>
      <c r="G20" t="s">
        <v>11</v>
      </c>
      <c r="H20" s="16">
        <v>45888</v>
      </c>
      <c r="I20" s="16" t="s">
        <v>12</v>
      </c>
      <c r="J20" s="16" t="e">
        <f>VLOOKUP(A20,#REF!,2,FALSE)</f>
        <v>#REF!</v>
      </c>
    </row>
    <row r="21" spans="1:10" x14ac:dyDescent="0.25">
      <c r="A21" s="24">
        <v>120112</v>
      </c>
      <c r="B21">
        <v>13</v>
      </c>
      <c r="D21" s="16" t="s">
        <v>19</v>
      </c>
      <c r="E21" t="s">
        <v>38</v>
      </c>
      <c r="F21" s="15" t="s">
        <v>33</v>
      </c>
      <c r="G21" t="s">
        <v>11</v>
      </c>
      <c r="H21" s="16">
        <v>45936</v>
      </c>
      <c r="I21" s="16" t="s">
        <v>12</v>
      </c>
      <c r="J21" s="16" t="e">
        <f>VLOOKUP(A21,#REF!,2,FALSE)</f>
        <v>#REF!</v>
      </c>
    </row>
    <row r="22" spans="1:10" x14ac:dyDescent="0.25">
      <c r="A22" s="24">
        <v>120115</v>
      </c>
      <c r="B22">
        <v>13</v>
      </c>
      <c r="D22" s="16" t="s">
        <v>19</v>
      </c>
      <c r="E22" t="s">
        <v>38</v>
      </c>
      <c r="F22" s="15" t="s">
        <v>33</v>
      </c>
      <c r="G22" t="s">
        <v>11</v>
      </c>
      <c r="H22" s="16">
        <v>45929</v>
      </c>
      <c r="I22" s="16" t="s">
        <v>12</v>
      </c>
      <c r="J22" s="16" t="e">
        <f>VLOOKUP(A22,#REF!,2,FALSE)</f>
        <v>#REF!</v>
      </c>
    </row>
    <row r="23" spans="1:10" x14ac:dyDescent="0.25">
      <c r="A23" s="24">
        <v>120131</v>
      </c>
      <c r="B23">
        <v>13</v>
      </c>
      <c r="D23" s="16" t="s">
        <v>20</v>
      </c>
      <c r="E23" t="s">
        <v>38</v>
      </c>
      <c r="F23" s="15" t="s">
        <v>33</v>
      </c>
      <c r="G23" t="s">
        <v>11</v>
      </c>
      <c r="H23" s="16">
        <v>45757</v>
      </c>
      <c r="I23" s="16" t="s">
        <v>12</v>
      </c>
      <c r="J23" s="16" t="e">
        <f>VLOOKUP(A23,#REF!,2,FALSE)</f>
        <v>#REF!</v>
      </c>
    </row>
    <row r="24" spans="1:10" x14ac:dyDescent="0.25">
      <c r="A24" s="26">
        <v>120142</v>
      </c>
      <c r="B24">
        <v>13</v>
      </c>
      <c r="D24" s="16" t="s">
        <v>21</v>
      </c>
      <c r="E24" t="s">
        <v>38</v>
      </c>
      <c r="F24" s="15" t="s">
        <v>33</v>
      </c>
      <c r="G24" t="s">
        <v>11</v>
      </c>
      <c r="H24" s="16">
        <v>45239</v>
      </c>
      <c r="I24" s="16" t="s">
        <v>12</v>
      </c>
      <c r="J24" s="22" t="e">
        <f>VLOOKUP(A24,#REF!,2,FALSE)</f>
        <v>#REF!</v>
      </c>
    </row>
    <row r="25" spans="1:10" x14ac:dyDescent="0.25">
      <c r="A25" s="24">
        <v>120147</v>
      </c>
      <c r="B25">
        <v>13</v>
      </c>
      <c r="D25" s="16" t="s">
        <v>20</v>
      </c>
      <c r="E25" t="s">
        <v>38</v>
      </c>
      <c r="F25" s="15" t="s">
        <v>33</v>
      </c>
      <c r="G25" t="s">
        <v>11</v>
      </c>
      <c r="H25" s="16">
        <v>45783</v>
      </c>
      <c r="I25" s="16" t="s">
        <v>12</v>
      </c>
      <c r="J25" s="16" t="e">
        <f>VLOOKUP(A25,#REF!,2,FALSE)</f>
        <v>#REF!</v>
      </c>
    </row>
    <row r="26" spans="1:10" x14ac:dyDescent="0.25">
      <c r="A26" s="24">
        <v>120152</v>
      </c>
      <c r="B26">
        <v>13</v>
      </c>
      <c r="D26" s="16" t="s">
        <v>22</v>
      </c>
      <c r="E26" t="s">
        <v>38</v>
      </c>
      <c r="F26" s="15" t="s">
        <v>33</v>
      </c>
      <c r="G26" t="s">
        <v>11</v>
      </c>
      <c r="H26" s="16">
        <v>46058</v>
      </c>
      <c r="I26" s="16" t="s">
        <v>12</v>
      </c>
      <c r="J26" s="16" t="e">
        <f>VLOOKUP(A26,#REF!,2,FALSE)</f>
        <v>#REF!</v>
      </c>
    </row>
    <row r="27" spans="1:10" x14ac:dyDescent="0.25">
      <c r="A27" s="24">
        <v>120162</v>
      </c>
      <c r="B27">
        <v>13</v>
      </c>
      <c r="D27" s="16" t="s">
        <v>23</v>
      </c>
      <c r="E27" t="s">
        <v>38</v>
      </c>
      <c r="F27" s="15" t="s">
        <v>33</v>
      </c>
      <c r="G27" t="s">
        <v>11</v>
      </c>
      <c r="H27" s="16">
        <v>46076</v>
      </c>
      <c r="I27" s="16" t="s">
        <v>12</v>
      </c>
      <c r="J27" s="16" t="e">
        <f>VLOOKUP(A27,#REF!,2,FALSE)</f>
        <v>#REF!</v>
      </c>
    </row>
    <row r="28" spans="1:10" x14ac:dyDescent="0.25">
      <c r="A28" s="26">
        <v>120164</v>
      </c>
      <c r="B28">
        <v>13</v>
      </c>
      <c r="D28" s="16" t="s">
        <v>39</v>
      </c>
      <c r="E28" t="s">
        <v>38</v>
      </c>
      <c r="F28" t="s">
        <v>33</v>
      </c>
      <c r="G28" t="s">
        <v>11</v>
      </c>
      <c r="H28" s="23">
        <v>46108</v>
      </c>
      <c r="I28" s="16" t="s">
        <v>12</v>
      </c>
      <c r="J28" s="22" t="e">
        <f>VLOOKUP(A28,#REF!,2,FALSE)</f>
        <v>#REF!</v>
      </c>
    </row>
    <row r="29" spans="1:10" x14ac:dyDescent="0.25">
      <c r="A29" s="24">
        <v>120211</v>
      </c>
      <c r="B29">
        <v>13</v>
      </c>
      <c r="D29" s="16" t="s">
        <v>22</v>
      </c>
      <c r="E29" t="s">
        <v>38</v>
      </c>
      <c r="F29" t="s">
        <v>33</v>
      </c>
      <c r="G29" t="s">
        <v>24</v>
      </c>
      <c r="H29" s="16">
        <v>45737</v>
      </c>
      <c r="I29" s="16" t="s">
        <v>12</v>
      </c>
      <c r="J29" s="16" t="e">
        <f>VLOOKUP(A29,#REF!,2,FALSE)</f>
        <v>#REF!</v>
      </c>
    </row>
    <row r="30" spans="1:10" x14ac:dyDescent="0.25">
      <c r="A30" s="26">
        <v>120217</v>
      </c>
      <c r="B30">
        <v>13</v>
      </c>
      <c r="D30" s="16" t="s">
        <v>22</v>
      </c>
      <c r="E30" t="s">
        <v>38</v>
      </c>
      <c r="F30" t="s">
        <v>33</v>
      </c>
      <c r="G30" t="s">
        <v>11</v>
      </c>
      <c r="H30" s="16">
        <v>45812</v>
      </c>
      <c r="I30" s="16" t="s">
        <v>12</v>
      </c>
      <c r="J30" s="16" t="e">
        <f>VLOOKUP(A30,#REF!,2,FALSE)</f>
        <v>#REF!</v>
      </c>
    </row>
    <row r="31" spans="1:10" x14ac:dyDescent="0.25">
      <c r="A31" s="26">
        <v>101296</v>
      </c>
      <c r="B31">
        <v>13</v>
      </c>
      <c r="D31" s="16" t="s">
        <v>13</v>
      </c>
      <c r="E31" t="s">
        <v>32</v>
      </c>
      <c r="F31" t="s">
        <v>33</v>
      </c>
      <c r="G31" t="s">
        <v>24</v>
      </c>
      <c r="H31" s="16">
        <v>45818</v>
      </c>
      <c r="I31" s="16" t="s">
        <v>28</v>
      </c>
      <c r="J31" s="22" t="e">
        <f>VLOOKUP(A31,#REF!,2,FALSE)</f>
        <v>#REF!</v>
      </c>
    </row>
    <row r="32" spans="1:10" x14ac:dyDescent="0.25">
      <c r="A32" s="24">
        <v>102682</v>
      </c>
      <c r="B32">
        <v>13</v>
      </c>
      <c r="D32" s="16" t="s">
        <v>13</v>
      </c>
      <c r="E32" t="s">
        <v>32</v>
      </c>
      <c r="F32" t="s">
        <v>33</v>
      </c>
      <c r="G32" t="s">
        <v>11</v>
      </c>
      <c r="H32" s="16">
        <v>45910</v>
      </c>
      <c r="I32" s="16" t="s">
        <v>27</v>
      </c>
      <c r="J32" s="16" t="e">
        <f>VLOOKUP(A32,#REF!,2,FALSE)</f>
        <v>#REF!</v>
      </c>
    </row>
  </sheetData>
  <phoneticPr fontId="1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7AEA0D08E58D47B768162E8EF2C9BE" ma:contentTypeVersion="13" ma:contentTypeDescription="Crear nuevo documento." ma:contentTypeScope="" ma:versionID="3a060c53af11bc57e3fe6647f4eb44e0">
  <xsd:schema xmlns:xsd="http://www.w3.org/2001/XMLSchema" xmlns:xs="http://www.w3.org/2001/XMLSchema" xmlns:p="http://schemas.microsoft.com/office/2006/metadata/properties" xmlns:ns3="cdd08b54-dfc8-4620-a31d-6491a1d2cbcf" targetNamespace="http://schemas.microsoft.com/office/2006/metadata/properties" ma:root="true" ma:fieldsID="8a4326284197d06f10c67591b4b94c14" ns3:_="">
    <xsd:import namespace="cdd08b54-dfc8-4620-a31d-6491a1d2cbc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08b54-dfc8-4620-a31d-6491a1d2cbc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dd08b54-dfc8-4620-a31d-6491a1d2cbcf" xsi:nil="true"/>
  </documentManagement>
</p:properties>
</file>

<file path=customXml/itemProps1.xml><?xml version="1.0" encoding="utf-8"?>
<ds:datastoreItem xmlns:ds="http://schemas.openxmlformats.org/officeDocument/2006/customXml" ds:itemID="{C730F996-FA1F-42A9-8F4B-4188C483FD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93D04A-BB89-42B2-BC27-3BC2E00986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d08b54-dfc8-4620-a31d-6491a1d2cb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11D400-006B-4099-836D-D5960DD71288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cdd08b54-dfc8-4620-a31d-6491a1d2cbc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Centros Restricción Australia</vt:lpstr>
      <vt:lpstr>Activos S13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ANGUITA BOHMWALD, CARLA FERNANDA</dc:creator>
  <cp:keywords/>
  <dc:description/>
  <cp:lastModifiedBy>VASQUEZ ESTRADA, FRANCISCO JAVIER</cp:lastModifiedBy>
  <cp:revision/>
  <dcterms:created xsi:type="dcterms:W3CDTF">2024-01-24T10:46:39Z</dcterms:created>
  <dcterms:modified xsi:type="dcterms:W3CDTF">2026-04-06T15:01:25Z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0x010100887AEA0D08E58D47B768162E8EF2C9BE</vt:lpwstr>
  </property>
</Properties>
</file>